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ris\OneDrive\Desktop\"/>
    </mc:Choice>
  </mc:AlternateContent>
  <xr:revisionPtr revIDLastSave="0" documentId="13_ncr:1_{871B626E-032E-4BE5-A263-89F2BC4D99E7}" xr6:coauthVersionLast="47" xr6:coauthVersionMax="47" xr10:uidLastSave="{00000000-0000-0000-0000-000000000000}"/>
  <workbookProtection workbookAlgorithmName="SHA-512" workbookHashValue="8gcc5FuwKsM1XuVM5V/NkwR4JpZ0PJFAuuLJsqr9AiaQyXzpiP0j+MdeTJHwypsK/kYCAXVQMHpRY1FjLnYIxQ==" workbookSaltValue="ATABvmU8BCKRB0RKeYnZsA==" workbookSpinCount="100000" lockStructure="1"/>
  <bookViews>
    <workbookView xWindow="-120" yWindow="-120" windowWidth="20730" windowHeight="11160" xr2:uid="{00000000-000D-0000-FFFF-FFFF00000000}"/>
  </bookViews>
  <sheets>
    <sheet name="Anexo C" sheetId="2" r:id="rId1"/>
    <sheet name="FECHAS" sheetId="6" state="hidden" r:id="rId2"/>
    <sheet name="Listas" sheetId="3" state="hidden" r:id="rId3"/>
    <sheet name="BD numeración" sheetId="8" state="hidden" r:id="rId4"/>
    <sheet name="ACAD" sheetId="7" state="hidden" r:id="rId5"/>
    <sheet name="UBICGEO" sheetId="4" state="hidden" r:id="rId6"/>
  </sheets>
  <definedNames>
    <definedName name="_xlnm._FilterDatabase" localSheetId="4" hidden="1">ACAD!$A$2:$G$85</definedName>
    <definedName name="_xlnm._FilterDatabase" localSheetId="3" hidden="1">'BD numeración'!$B$1:$C$890</definedName>
    <definedName name="_xlnm._FilterDatabase" localSheetId="2" hidden="1">Listas!$C$1:$G$169</definedName>
    <definedName name="_xlnm._FilterDatabase" localSheetId="5" hidden="1">UBICGEO!$F$1:$J$1876</definedName>
    <definedName name="ABANCAY">UBICGEO!$J$253:$J$261</definedName>
    <definedName name="ACOBAMBA">UBICGEO!$J$830:$J$837</definedName>
    <definedName name="ACOMAYO">UBICGEO!$J$707:$J$713</definedName>
    <definedName name="Afines">Listas!$O$2:$O$3</definedName>
    <definedName name="AIJA">UBICGEO!$J$99:$J$103</definedName>
    <definedName name="ALTOAMAZONAS">UBICGEO!$J$1465:$J$1470</definedName>
    <definedName name="AMAZONAS">UBICGEO!$D$3:$D$9</definedName>
    <definedName name="AMBO">UBICGEO!$J$924:$J$931</definedName>
    <definedName name="ANCASH">UBICGEO!$D$10:$D$29</definedName>
    <definedName name="ANDAHUAYLAS">UBICGEO!$J$262:$J$281</definedName>
    <definedName name="ANGARAES">UBICGEO!$J$838:$J$849</definedName>
    <definedName name="ANTA">UBICGEO!$J$714:$J$722</definedName>
    <definedName name="ANTABAMBA">UBICGEO!$J$282:$J$288</definedName>
    <definedName name="ANTONIORAYMONDI">UBICGEO!$J$104:$J$109</definedName>
    <definedName name="APURIMAC">UBICGEO!$D$30:$D$36</definedName>
    <definedName name="_xlnm.Print_Area" localSheetId="0">'Anexo C'!$A$1:$BG$499</definedName>
    <definedName name="AREQUIPA">UBICGEO!$D$37:$D$44</definedName>
    <definedName name="AREQUIPAP">UBICGEO!$J$337:$J$365</definedName>
    <definedName name="ASCOPE">UBICGEO!$J$1173:$J$1180</definedName>
    <definedName name="ASUNCION">UBICGEO!$J$110:$J$111</definedName>
    <definedName name="ATALAYA">UBICGEO!$J$1867:$J$1870</definedName>
    <definedName name="AYABACA">UBICGEO!$J$1577:$J$1586</definedName>
    <definedName name="AYACUCHO">UBICGEO!$D$45:$D$55</definedName>
    <definedName name="AYMARAES">UBICGEO!$J$289:$J$305</definedName>
    <definedName name="AZANGARO">UBICGEO!$J$1647:$J$1661</definedName>
    <definedName name="BAGUA">UBICGEO!$J$24:$J$29</definedName>
    <definedName name="BARRANCA">UBICGEO!$J$1326:$J$1330</definedName>
    <definedName name="BELLAVISTA">UBICGEO!$J$1748:$J$1753</definedName>
    <definedName name="BOLIVAR">UBICGEO!$J$1181:$J$1186</definedName>
    <definedName name="BOLOGNESI">UBICGEO!$J$112:$J$126</definedName>
    <definedName name="BONGARA">UBICGEO!$J$30:$J$41</definedName>
    <definedName name="CAJABAMBA">UBICGEO!$J$577:$J$580</definedName>
    <definedName name="CAJAMARCA">UBICGEO!$D$56:$D$68</definedName>
    <definedName name="CAJAMARCAP">UBICGEO!$J$565:$J$576</definedName>
    <definedName name="CAJATAMBO">UBICGEO!$J$1331:$J$1335</definedName>
    <definedName name="CALCA">UBICGEO!$J$723:$J$730</definedName>
    <definedName name="CALLAO">UBICGEO!$D$69</definedName>
    <definedName name="CAMANA">UBICGEO!$J$366:$J$373</definedName>
    <definedName name="CANAS">UBICGEO!$J$731:$J$738</definedName>
    <definedName name="CANCHIS">UBICGEO!$J$739:$J$746</definedName>
    <definedName name="CANDARAVE">UBICGEO!$J$1830:$J$1835</definedName>
    <definedName name="CANGALLO">UBICGEO!$J$462:$J$467</definedName>
    <definedName name="CANTA">UBICGEO!$J$1336:$J$1342</definedName>
    <definedName name="CAÑETE">UBICGEO!$J$1343:$J$1358</definedName>
    <definedName name="CARABAYA">UBICGEO!$J$1662:$J$1671</definedName>
    <definedName name="CARAVELI">UBICGEO!$J$374:$J$386</definedName>
    <definedName name="CARHUAZ">UBICGEO!$J$127:$J$137</definedName>
    <definedName name="CARLOSFERMINFITZCARRALD">UBICGEO!$J$138:$J$140</definedName>
    <definedName name="CASMA">UBICGEO!$J$141:$J$144</definedName>
    <definedName name="CASTILLA">UBICGEO!$J$387:$J$400</definedName>
    <definedName name="CASTROVIRREYNA">UBICGEO!$J$850:$J$862</definedName>
    <definedName name="CAYLLOMA">UBICGEO!$J$401:$J$420</definedName>
    <definedName name="CELENDIN">UBICGEO!$J$581:$J$592</definedName>
    <definedName name="CHACHAPOYAS">UBICGEO!$J$3:$J$23</definedName>
    <definedName name="CHANCHAMAYO">UBICGEO!$J$1081:$J$1086</definedName>
    <definedName name="CHEPEN">UBICGEO!$J$1187:$J$1189</definedName>
    <definedName name="CHICLAYO">UBICGEO!$J$1245:$J$1264</definedName>
    <definedName name="CHINCHA">UBICGEO!$J$1009:$J$1019</definedName>
    <definedName name="CHINCHEROS">UBICGEO!$J$312:$J$322</definedName>
    <definedName name="CHOTA">UBICGEO!$J$593:$J$611</definedName>
    <definedName name="CHUCUITO">UBICGEO!$J$1672:$J$1678</definedName>
    <definedName name="CHUMBIVILCAS">UBICGEO!$J$747:$J$754</definedName>
    <definedName name="CHUPACA">UBICGEO!$J$1153:$J$1161</definedName>
    <definedName name="CHURCAMPA">UBICGEO!$J$863:$J$873</definedName>
    <definedName name="cien">Listas!$G$85:$G$90</definedName>
    <definedName name="cientocatorce">Listas!$G$113:$G$114</definedName>
    <definedName name="cientocinco">Listas!#REF!</definedName>
    <definedName name="cientocincuenta">Listas!$G$256:$G$263</definedName>
    <definedName name="cientocuarenta">Listas!$G$176:$G$183</definedName>
    <definedName name="cientocuarentaycinco">Listas!$G$216:$G$223</definedName>
    <definedName name="cientocuarentaycuatro">Listas!$G$208:$G$215</definedName>
    <definedName name="cientocuarentaydos">Listas!$G$192:$G$199</definedName>
    <definedName name="cientocuarentaynueve">Listas!$G$248:$G$255</definedName>
    <definedName name="cientocuarentayocho">Listas!$G$240:$G$247</definedName>
    <definedName name="cientocuarentayseis">Listas!$G$224:$G$231</definedName>
    <definedName name="cientocuarentaysiete">Listas!$G$232:$G$239</definedName>
    <definedName name="cientocuarentaytres">Listas!$G$200:$G$207</definedName>
    <definedName name="cientocuarentayuno">Listas!$G$184:$G$190</definedName>
    <definedName name="cientocuatro">Listas!$G$98:$G$98</definedName>
    <definedName name="cientodiecieis">Listas!$G$118:$G$119</definedName>
    <definedName name="cientodiecinueve">Listas!$G$125:$G$126</definedName>
    <definedName name="cientodieciocho">Listas!$G$123:$G$124</definedName>
    <definedName name="cientodiecisiete">Listas!$G$120:$G$121</definedName>
    <definedName name="cientodiez">Listas!$G$104:$G$105</definedName>
    <definedName name="cientodoce">Listas!$G$108:$G$109</definedName>
    <definedName name="cientodos">Listas!$G$94:$G$95</definedName>
    <definedName name="cientonueve">Listas!$G$102:$G$103</definedName>
    <definedName name="cientoocho">Listas!$G$100:$G$101</definedName>
    <definedName name="cientoonce">Listas!$G$106:$G$107</definedName>
    <definedName name="cientoquince">Listas!$G$115:$G$117</definedName>
    <definedName name="cientoseis">Listas!#REF!</definedName>
    <definedName name="cientosiete">Listas!$G$99:$G$99</definedName>
    <definedName name="cientotrece">Listas!$G$111:$G$112</definedName>
    <definedName name="cientotreinta">Listas!$G$144:$G$146</definedName>
    <definedName name="cientotreintaycinco">Listas!$G$156:$G$157</definedName>
    <definedName name="cientotreintaycuatro">Listas!$G$154:$G$155</definedName>
    <definedName name="cientotreintaydos">Listas!$G$150:$G$151</definedName>
    <definedName name="cientotreintaynueve">Listas!$G$170:$G$175</definedName>
    <definedName name="cientotreintayocho">Listas!$G$163:$G$169</definedName>
    <definedName name="cientotreintayseis">Listas!$G$159:$G$160</definedName>
    <definedName name="cientotreintaysiete">Listas!$G$161:$G$162</definedName>
    <definedName name="cientotreintaytres">Listas!$G$152:$G$153</definedName>
    <definedName name="cientotreintayuno">Listas!$G$147:$G$149</definedName>
    <definedName name="cientotres">Listas!$G$96:$G$97</definedName>
    <definedName name="cientouno">Listas!$G$91:$G$92</definedName>
    <definedName name="cientoveinte">Listas!$G$127:$G$128</definedName>
    <definedName name="cientoveinticinco">Listas!$G$138:$G$139</definedName>
    <definedName name="cientoveinticuatro">Listas!$G$136:$G$137</definedName>
    <definedName name="cientoveintidos">Listas!$G$132:$G$133</definedName>
    <definedName name="cientoveintinueve">Listas!$G$142:$G$143</definedName>
    <definedName name="cientoveintiocho">Listas!$G$140:$G$141</definedName>
    <definedName name="cientoveintiseis">Listas!#REF!</definedName>
    <definedName name="cientoveintisiete">Listas!#REF!</definedName>
    <definedName name="cientoveintitres">Listas!$G$134:$G$135</definedName>
    <definedName name="cientoveintiuno">Listas!$G$130:$G$131</definedName>
    <definedName name="CONCEPCION">UBICGEO!$J$1066:$J$1080</definedName>
    <definedName name="CONDESUYOS">UBICGEO!$J$421:$J$428</definedName>
    <definedName name="CONDORCANQUI">UBICGEO!$J$42:$J$44</definedName>
    <definedName name="CONTRALMIRANTEVILLAR">UBICGEO!$J$1853:$J$1855</definedName>
    <definedName name="CONTUMAZA">UBICGEO!$J$612:$J$619</definedName>
    <definedName name="CORONELPORTILLO">UBICGEO!$J$1860:$J$1866</definedName>
    <definedName name="CORONGO">UBICGEO!$J$145:$J$151</definedName>
    <definedName name="COTABAMBAS">UBICGEO!$J$306:$J$311</definedName>
    <definedName name="CUSCO">UBICGEO!$D$70:$D$82</definedName>
    <definedName name="CUSCOP">UBICGEO!$J$699:$J$706</definedName>
    <definedName name="CUTERVO">UBICGEO!$J$620:$J$634</definedName>
    <definedName name="DANIELALCIDESCARRION">UBICGEO!$J$1551:$J$1558</definedName>
    <definedName name="DATEMDELMARAÑON">UBICGEO!$J$1497:$J$1502</definedName>
    <definedName name="DOSDEMAYO">UBICGEO!$J$932:$J$940</definedName>
    <definedName name="ELCOLLAO">UBICGEO!$J$1679:$J$1683</definedName>
    <definedName name="ELDORADO">UBICGEO!$J$1754:$J$1758</definedName>
    <definedName name="ESPINAR">UBICGEO!$J$755:$J$762</definedName>
    <definedName name="FERREÑAFE">UBICGEO!$J$1265:$J$1270</definedName>
    <definedName name="GENERALSANCHEZCERRO">UBICGEO!$J$1524:$J$1534</definedName>
    <definedName name="GRANCHIMU">UBICGEO!$J$1238:$J$1241</definedName>
    <definedName name="GRAU">UBICGEO!$J$323:$J$336</definedName>
    <definedName name="HUACAYBAMBA">UBICGEO!$J$941:$J$944</definedName>
    <definedName name="HUALGAYOC">UBICGEO!$J$635:$J$637</definedName>
    <definedName name="HUALLAGA">UBICGEO!$J$1759:$J$1764</definedName>
    <definedName name="HUAMALIES">UBICGEO!$J$945:$J$955</definedName>
    <definedName name="HUAMANGA">UBICGEO!$J$446:$J$461</definedName>
    <definedName name="HUANCABAMBA">UBICGEO!$J$1587:$J$1594</definedName>
    <definedName name="HUANCANE">UBICGEO!$J$1684:$J$1691</definedName>
    <definedName name="HUANCASANCOS">UBICGEO!$J$468:$J$471</definedName>
    <definedName name="HUANCAVELICA">UBICGEO!$D$83:$D$89</definedName>
    <definedName name="HUANCAVELICAP">UBICGEO!$J$811:$J$829</definedName>
    <definedName name="HUANCAYO">UBICGEO!$J$1038:$J$1065</definedName>
    <definedName name="HUANTA">UBICGEO!$J$472:$J$483</definedName>
    <definedName name="HUANUCO">UBICGEO!$D$90:$D$100</definedName>
    <definedName name="HUANUCOP">UBICGEO!$J$911:$J$923</definedName>
    <definedName name="HUARAL">UBICGEO!$J$1359:$J$1370</definedName>
    <definedName name="HUARAZ">UBICGEO!$J$87:$J$98</definedName>
    <definedName name="HUARI">UBICGEO!$J$152:$J$167</definedName>
    <definedName name="HUARMEY">UBICGEO!$J$168:$J$172</definedName>
    <definedName name="HUAROCHIRI">UBICGEO!$J$1371:$J$1402</definedName>
    <definedName name="HUAURA">UBICGEO!$J$1403:$J$1414</definedName>
    <definedName name="HUAYLAS">UBICGEO!$J$173:$J$182</definedName>
    <definedName name="HUAYTARA">UBICGEO!$J$874:$J$889</definedName>
    <definedName name="ICA">UBICGEO!$D$101:$D$105</definedName>
    <definedName name="ICAP">UBICGEO!$J$995:$J$1008</definedName>
    <definedName name="ILO">UBICGEO!$J$1535:$J$1537</definedName>
    <definedName name="ISLAY">UBICGEO!$J$429:$J$434</definedName>
    <definedName name="JAEN">UBICGEO!$J$638:$J$649</definedName>
    <definedName name="JAUJA">UBICGEO!$J$1087:$J$1120</definedName>
    <definedName name="JORGEBASADRE">UBICGEO!$J$1836:$J$1838</definedName>
    <definedName name="JULCAN">UBICGEO!$J$1190:$J$1193</definedName>
    <definedName name="JUNIN">UBICGEO!$D$106:$D$114</definedName>
    <definedName name="JUNINP">UBICGEO!$J$1121:$J$1124</definedName>
    <definedName name="LACONVENCION">UBICGEO!$J$763:$J$776</definedName>
    <definedName name="LALIBERTAD">UBICGEO!$D$115:$D$126</definedName>
    <definedName name="LAMAR">UBICGEO!$J$484:$J$494</definedName>
    <definedName name="LAMAS">UBICGEO!$J$1765:$J$1775</definedName>
    <definedName name="LAMBAYEQUE">UBICGEO!$D$127:$D$129</definedName>
    <definedName name="LAMBAYEQUEP">UBICGEO!$J$1271:$J$1282</definedName>
    <definedName name="LAMPA">UBICGEO!$J$1692:$J$1701</definedName>
    <definedName name="LAUNIÒN">UBICGEO!$J$435:$J$445</definedName>
    <definedName name="LAURICOCHA">UBICGEO!$J$980:$J$986</definedName>
    <definedName name="LEONCIOPRADO">UBICGEO!$J$956:$J$965</definedName>
    <definedName name="LIMA">UBICGEO!$D$130:$D$139</definedName>
    <definedName name="LIMAP">UBICGEO!$J$1283:$J$1325</definedName>
    <definedName name="LORETO">UBICGEO!$D$140:$D$147</definedName>
    <definedName name="LORETOP">UBICGEO!$J$1471:$J$1475</definedName>
    <definedName name="LUCANAS">UBICGEO!$J$495:$J$515</definedName>
    <definedName name="LUYA">UBICGEO!$J$45:$J$67</definedName>
    <definedName name="MADREDEDIOS">UBICGEO!$D$148:$D$150</definedName>
    <definedName name="MANU">UBICGEO!$J$1511:$J$1514</definedName>
    <definedName name="MARAÑON">UBICGEO!$J$966:$J$970</definedName>
    <definedName name="MARISCALCACERES">UBICGEO!$J$1776:$J$1780</definedName>
    <definedName name="MARISCALLUZURIAGA">UBICGEO!$J$183:$J$190</definedName>
    <definedName name="MARISCALNIETO">UBICGEO!$J$1518:$J$1523</definedName>
    <definedName name="MARISCALRAMONCASTILLA">UBICGEO!$J$1476:$J$1479</definedName>
    <definedName name="MAYNAS">UBICGEO!$J$1454:$J$1464</definedName>
    <definedName name="MELGAR">UBICGEO!$J$1702:$J$1710</definedName>
    <definedName name="MOHO">UBICGEO!$J$1711:$J$1714</definedName>
    <definedName name="MOQUEGUA">UBICGEO!$D$151:$D$153</definedName>
    <definedName name="MORROPON">UBICGEO!$J$1595:$J$1604</definedName>
    <definedName name="MOYOBAMBA">UBICGEO!$J$1742:$J$1747</definedName>
    <definedName name="NASCA">UBICGEO!$J$1020:$J$1024</definedName>
    <definedName name="NIVELACAD">Listas!$I$3:$I$6</definedName>
    <definedName name="NO">Listas!$AD$6</definedName>
    <definedName name="noventa">Listas!$G$45:$G$46</definedName>
    <definedName name="noventaycinco">Listas!$G$55:$G$59</definedName>
    <definedName name="noventaycuatro">Listas!$G$53:$G$54</definedName>
    <definedName name="noventaydos">Listas!$G$49:$G$50</definedName>
    <definedName name="noventaynueve">Listas!$G$83:$G$84</definedName>
    <definedName name="noventayocho">Listas!$G$77:$G$82</definedName>
    <definedName name="noventayseis">Listas!$G$60:$G$67</definedName>
    <definedName name="noventaysiete">Listas!$G$68:$G$76</definedName>
    <definedName name="noventaytres">Listas!$G$51:$G$52</definedName>
    <definedName name="noventayuno">Listas!$G$47:$G$48</definedName>
    <definedName name="ochenta">Listas!#REF!</definedName>
    <definedName name="ochentaycinco">Listas!$G$35:$G$36</definedName>
    <definedName name="ochentaycuatro">Listas!$G$33:$G$34</definedName>
    <definedName name="ochentaydos">Listas!$G$29:$G$30</definedName>
    <definedName name="ochentaynueve">Listas!$G$43:$G$44</definedName>
    <definedName name="ochentayocho">Listas!$G$41:$G$42</definedName>
    <definedName name="ochentayseis">Listas!$G$37:$G$38</definedName>
    <definedName name="ochentaysiete">Listas!$G$39:$G$40</definedName>
    <definedName name="ochentaytres">Listas!$G$32:$G$32</definedName>
    <definedName name="ochentayuno">Listas!$G$27:$G$28</definedName>
    <definedName name="OCROS">UBICGEO!$J$191:$J$200</definedName>
    <definedName name="OTUZCO">UBICGEO!$J$1194:$J$1203</definedName>
    <definedName name="OXAPAMPA">UBICGEO!$J$1559:$J$1566</definedName>
    <definedName name="OYON">UBICGEO!$J$1415:$J$1420</definedName>
    <definedName name="PACASMAYO">UBICGEO!$J$1204:$J$1208</definedName>
    <definedName name="PACHITEA">UBICGEO!$J$971:$J$974</definedName>
    <definedName name="PADREABAD">UBICGEO!$J$1871:$J$1875</definedName>
    <definedName name="PAITA">UBICGEO!$J$1605:$J$1611</definedName>
    <definedName name="PALLASCA">UBICGEO!$J$201:$J$211</definedName>
    <definedName name="PALPA">UBICGEO!$J$1025:$J$1029</definedName>
    <definedName name="PARINACOCHAS">UBICGEO!$J$516:$J$523</definedName>
    <definedName name="PARURO">UBICGEO!$J$777:$J$785</definedName>
    <definedName name="PASCO">UBICGEO!$D$154:$D$156</definedName>
    <definedName name="PASCOP">UBICGEO!$J$1538:$J$1550</definedName>
    <definedName name="PATAZ">UBICGEO!$J$1209:$J$1221</definedName>
    <definedName name="PÀUCARDELSARASARA">UBICGEO!$J$524:$J$533</definedName>
    <definedName name="PAUCARTAMBO">UBICGEO!$J$786:$J$791</definedName>
    <definedName name="PICOTA">UBICGEO!$J$1781:$J$1790</definedName>
    <definedName name="PISCO">UBICGEO!$J$1030:$J$1037</definedName>
    <definedName name="PIURA">UBICGEO!$D$157:$D$164</definedName>
    <definedName name="PIURAP">UBICGEO!$J$1567:$J$1576</definedName>
    <definedName name="POMABAMBA">UBICGEO!$J$212:$J$215</definedName>
    <definedName name="PROV.CONST.DELCALLAO">UBICGEO!$J$692:$J$698</definedName>
    <definedName name="PUERTOINCA">UBICGEO!$J$975:$J$979</definedName>
    <definedName name="PUNO">UBICGEO!$D$165:$D$177</definedName>
    <definedName name="PUNOP">UBICGEO!$J$1632:$J$1646</definedName>
    <definedName name="PURUS">UBICGEO!$J$1876</definedName>
    <definedName name="PUTUMAYO">UBICGEO!$J$1503:$J$1506</definedName>
    <definedName name="QUISPICANCHI">UBICGEO!$J$792:$J$803</definedName>
    <definedName name="RECUAY">UBICGEO!$J$216:$J$225</definedName>
    <definedName name="REQUENA">UBICGEO!$J$1480:$J$1490</definedName>
    <definedName name="RIOJA">UBICGEO!$J$1791:$J$1799</definedName>
    <definedName name="RODRIGUEZDEMENDOZA">UBICGEO!$J$68:$J$79</definedName>
    <definedName name="SANANTONIODEPUTINA">UBICGEO!$J$1715:$J$1719</definedName>
    <definedName name="SANCHEZCARRION">UBICGEO!$J$1222:$J$1229</definedName>
    <definedName name="SANDIA">UBICGEO!$J$1725:$J$1734</definedName>
    <definedName name="SANIGNACIO">UBICGEO!$J$650:$J$656</definedName>
    <definedName name="SANMARCOS">UBICGEO!$J$657:$J$663</definedName>
    <definedName name="SANMARTIN">UBICGEO!$D$178:$D$187</definedName>
    <definedName name="SANMARTINP">UBICGEO!$J$1800:$J$1813</definedName>
    <definedName name="SANMIGUEL">UBICGEO!$J$664:$J$676</definedName>
    <definedName name="SANPABLO">UBICGEO!$J$677:$J$680</definedName>
    <definedName name="SANROMAN">UBICGEO!$J$1720:$J$1724</definedName>
    <definedName name="SANTA">UBICGEO!$J$226:$J$234</definedName>
    <definedName name="SANTACRUZ">UBICGEO!$J$681:$J$691</definedName>
    <definedName name="SANTIAGODECHUCO">UBICGEO!$J$1230:$J$1237</definedName>
    <definedName name="SATIPO">UBICGEO!$J$1125:$J$1133</definedName>
    <definedName name="SECHURA">UBICGEO!$J$1626:$J$1631</definedName>
    <definedName name="Secundaria">Listas!$M$12</definedName>
    <definedName name="Seleccionar">Listas!$AD$2</definedName>
    <definedName name="Seleccione…">Listas!$G$2</definedName>
    <definedName name="Seleccione…COND">ACAD!$F$3</definedName>
    <definedName name="Seleccione…NACAD">ACAD!$D$3</definedName>
    <definedName name="SeleccioneD">UBICGEO!$D$2</definedName>
    <definedName name="SeleccioneDis">UBICGEO!$J$2</definedName>
    <definedName name="SeleccioneNA">Listas!$M$2</definedName>
    <definedName name="sesentaynueve">Listas!$G$4:$G$8</definedName>
    <definedName name="setenta">Listas!$G$10:$G$13</definedName>
    <definedName name="setentaycinco">Listas!#REF!</definedName>
    <definedName name="setentaycuatro">Listas!#REF!</definedName>
    <definedName name="setentaydos">Listas!$G$25:$G$26</definedName>
    <definedName name="setentaynueve">Listas!#REF!</definedName>
    <definedName name="setentayocho">Listas!#REF!</definedName>
    <definedName name="setentayseis">Listas!#REF!</definedName>
    <definedName name="setentaysiete">Listas!#REF!</definedName>
    <definedName name="setentaytres">Listas!#REF!</definedName>
    <definedName name="setentayuno">Listas!$G$14:$G$18</definedName>
    <definedName name="SÍ">Listas!$AD$3:$AD$5</definedName>
    <definedName name="SIHUAS">UBICGEO!$J$235:$J$244</definedName>
    <definedName name="SUCRE">UBICGEO!$J$534:$J$544</definedName>
    <definedName name="SULLANA">UBICGEO!$J$1612:$J$1619</definedName>
    <definedName name="TACNA">UBICGEO!$D$188:$D$191</definedName>
    <definedName name="TACNAP">UBICGEO!$J$1819:$J$1829</definedName>
    <definedName name="TAHUAMANU">UBICGEO!$J$1515:$J$1517</definedName>
    <definedName name="TALARA">UBICGEO!$J$1620:$J$1625</definedName>
    <definedName name="TAMBOPATA">UBICGEO!$J$1507:$J$1510</definedName>
    <definedName name="TARATA">UBICGEO!$J$1839:$J$1846</definedName>
    <definedName name="TARMA">UBICGEO!$J$1134:$J$1142</definedName>
    <definedName name="TAYACAJA">UBICGEO!$J$890:$J$910</definedName>
    <definedName name="tecnico1">Listas!$M$9:$M$11</definedName>
    <definedName name="tecnico2">Listas!$M$6:$M$8</definedName>
    <definedName name="_xlnm.Print_Titles" localSheetId="0">'Anexo C'!$1:$2</definedName>
    <definedName name="TOCACHE">UBICGEO!$J$1814:$J$1818</definedName>
    <definedName name="TRUJILLO">UBICGEO!$J$1162:$J$1172</definedName>
    <definedName name="TUMBES">UBICGEO!$D$192:$D$194</definedName>
    <definedName name="TUMBESP">UBICGEO!$J$1847:$J$1852</definedName>
    <definedName name="UCAYALI">UBICGEO!$D$195:$D$198</definedName>
    <definedName name="UCAYALIP">UBICGEO!$J$1491:$J$1496</definedName>
    <definedName name="Universitario">Listas!$M$2:$M$5</definedName>
    <definedName name="uno">Listas!$G$2:$G$14</definedName>
    <definedName name="unoCOND">ACAD!$F$4</definedName>
    <definedName name="unoNACAD">ACAD!$D$4</definedName>
    <definedName name="URUBAMBA">UBICGEO!$J$804:$J$810</definedName>
    <definedName name="UTCUBAMBA">UBICGEO!$J$80:$J$86</definedName>
    <definedName name="VICTORFAJARDO">UBICGEO!$J$545:$J$556</definedName>
    <definedName name="VILCASHUAMAN">UBICGEO!$J$557:$J$564</definedName>
    <definedName name="VIRU">UBICGEO!$J$1242:$J$1244</definedName>
    <definedName name="YAROWILCA">UBICGEO!$J$987:$J$994</definedName>
    <definedName name="YAULI">UBICGEO!$J$1143:$J$1152</definedName>
    <definedName name="YAUYOS">UBICGEO!$J$1421:$J$1453</definedName>
    <definedName name="YUNGAY">UBICGEO!$J$245:$J$252</definedName>
    <definedName name="YUNGUYO">UBICGEO!$J$1735:$J$1741</definedName>
    <definedName name="ZARUMILLA">UBICGEO!$J$1856:$J$1859</definedName>
  </definedNames>
  <calcPr calcId="191029"/>
</workbook>
</file>

<file path=xl/calcChain.xml><?xml version="1.0" encoding="utf-8"?>
<calcChain xmlns="http://schemas.openxmlformats.org/spreadsheetml/2006/main">
  <c r="AY96" i="2" l="1"/>
  <c r="BE429" i="2" s="1"/>
  <c r="AO27" i="2"/>
  <c r="BH89" i="2" s="1"/>
  <c r="A474" i="2"/>
  <c r="V4" i="2"/>
  <c r="E85" i="7"/>
  <c r="C85" i="7"/>
  <c r="E84" i="7"/>
  <c r="C84" i="7"/>
  <c r="E83" i="7"/>
  <c r="C83" i="7"/>
  <c r="E82" i="7"/>
  <c r="C82" i="7"/>
  <c r="E81" i="7"/>
  <c r="C81" i="7"/>
  <c r="E80" i="7"/>
  <c r="C80" i="7"/>
  <c r="E79" i="7"/>
  <c r="C79" i="7"/>
  <c r="E78" i="7"/>
  <c r="C78" i="7"/>
  <c r="E77" i="7"/>
  <c r="C77" i="7"/>
  <c r="E76" i="7"/>
  <c r="C76" i="7"/>
  <c r="E75" i="7"/>
  <c r="C75" i="7"/>
  <c r="E74" i="7"/>
  <c r="C74" i="7"/>
  <c r="E73" i="7"/>
  <c r="C73" i="7"/>
  <c r="E72" i="7"/>
  <c r="C72" i="7"/>
  <c r="E71" i="7"/>
  <c r="C71" i="7"/>
  <c r="E70" i="7"/>
  <c r="C70" i="7"/>
  <c r="E69" i="7"/>
  <c r="C69" i="7"/>
  <c r="E68" i="7"/>
  <c r="C68" i="7"/>
  <c r="E67" i="7"/>
  <c r="C67" i="7"/>
  <c r="E66" i="7"/>
  <c r="C66" i="7"/>
  <c r="E65" i="7"/>
  <c r="C65" i="7"/>
  <c r="E64" i="7"/>
  <c r="C64" i="7"/>
  <c r="E63" i="7"/>
  <c r="C63" i="7"/>
  <c r="E62" i="7"/>
  <c r="C62" i="7"/>
  <c r="E61" i="7"/>
  <c r="C61" i="7"/>
  <c r="E60" i="7"/>
  <c r="C60" i="7"/>
  <c r="E59" i="7"/>
  <c r="C59" i="7"/>
  <c r="E58" i="7"/>
  <c r="C58" i="7"/>
  <c r="E57" i="7"/>
  <c r="C57" i="7"/>
  <c r="E56" i="7"/>
  <c r="C56" i="7"/>
  <c r="E55" i="7"/>
  <c r="C55" i="7"/>
  <c r="E54" i="7"/>
  <c r="C54" i="7"/>
  <c r="E53" i="7"/>
  <c r="C53" i="7"/>
  <c r="E52" i="7"/>
  <c r="C52" i="7"/>
  <c r="E51" i="7"/>
  <c r="C51" i="7"/>
  <c r="E50" i="7"/>
  <c r="C50" i="7"/>
  <c r="E49" i="7"/>
  <c r="C49" i="7"/>
  <c r="E48" i="7"/>
  <c r="C48" i="7"/>
  <c r="E47" i="7"/>
  <c r="C47" i="7"/>
  <c r="E46" i="7"/>
  <c r="C46" i="7"/>
  <c r="E45" i="7"/>
  <c r="C45" i="7"/>
  <c r="E44" i="7"/>
  <c r="C44" i="7"/>
  <c r="E43" i="7"/>
  <c r="C43" i="7"/>
  <c r="E42" i="7"/>
  <c r="C42" i="7"/>
  <c r="E41" i="7"/>
  <c r="C41" i="7"/>
  <c r="E40" i="7"/>
  <c r="C40" i="7"/>
  <c r="E39" i="7"/>
  <c r="C39" i="7"/>
  <c r="E38" i="7"/>
  <c r="C38" i="7"/>
  <c r="E37" i="7"/>
  <c r="C37" i="7"/>
  <c r="E36" i="7"/>
  <c r="C36" i="7"/>
  <c r="E35" i="7"/>
  <c r="C35" i="7"/>
  <c r="E34" i="7"/>
  <c r="C34" i="7"/>
  <c r="E33" i="7"/>
  <c r="C33" i="7"/>
  <c r="E32" i="7"/>
  <c r="C32" i="7"/>
  <c r="E31" i="7"/>
  <c r="C31" i="7"/>
  <c r="E30" i="7"/>
  <c r="C30" i="7"/>
  <c r="E29" i="7"/>
  <c r="C29" i="7"/>
  <c r="E28" i="7"/>
  <c r="C28" i="7"/>
  <c r="E27" i="7"/>
  <c r="C27" i="7"/>
  <c r="E26" i="7"/>
  <c r="C26" i="7"/>
  <c r="E25" i="7"/>
  <c r="C25" i="7"/>
  <c r="E24" i="7"/>
  <c r="C24" i="7"/>
  <c r="E23" i="7"/>
  <c r="C23" i="7"/>
  <c r="E22" i="7"/>
  <c r="C22" i="7"/>
  <c r="E21" i="7"/>
  <c r="C21" i="7"/>
  <c r="E20" i="7"/>
  <c r="C20" i="7"/>
  <c r="E19" i="7"/>
  <c r="C19" i="7"/>
  <c r="E18" i="7"/>
  <c r="C18" i="7"/>
  <c r="E17" i="7"/>
  <c r="C17" i="7"/>
  <c r="E16" i="7"/>
  <c r="C16" i="7"/>
  <c r="E15" i="7"/>
  <c r="C15" i="7"/>
  <c r="E14" i="7"/>
  <c r="C14" i="7"/>
  <c r="E13" i="7"/>
  <c r="C13" i="7"/>
  <c r="E12" i="7"/>
  <c r="C12" i="7"/>
  <c r="E11" i="7"/>
  <c r="C11" i="7"/>
  <c r="E10" i="7"/>
  <c r="C10" i="7"/>
  <c r="E9" i="7"/>
  <c r="C9" i="7"/>
  <c r="E8" i="7"/>
  <c r="C8" i="7"/>
  <c r="E7" i="7"/>
  <c r="C7" i="7"/>
  <c r="E6" i="7"/>
  <c r="C6" i="7"/>
  <c r="E5" i="7"/>
  <c r="C5" i="7"/>
  <c r="E4" i="7"/>
  <c r="C4" i="7"/>
  <c r="BB392" i="2"/>
  <c r="C3" i="6"/>
  <c r="B3" i="6"/>
  <c r="B4" i="6"/>
  <c r="C4" i="6"/>
  <c r="B5" i="6"/>
  <c r="C5" i="6"/>
  <c r="B6" i="6"/>
  <c r="C6" i="6"/>
  <c r="B7" i="6"/>
  <c r="C7" i="6"/>
  <c r="B8" i="6"/>
  <c r="C8" i="6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B27" i="6"/>
  <c r="C27" i="6"/>
  <c r="B28" i="6"/>
  <c r="C28" i="6"/>
  <c r="B29" i="6"/>
  <c r="C29" i="6"/>
  <c r="B30" i="6"/>
  <c r="C30" i="6"/>
  <c r="B31" i="6"/>
  <c r="C31" i="6"/>
  <c r="B32" i="6"/>
  <c r="C32" i="6"/>
  <c r="B33" i="6"/>
  <c r="C33" i="6"/>
  <c r="B34" i="6"/>
  <c r="C34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M3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N3" i="6"/>
  <c r="G36" i="6"/>
  <c r="D7" i="6"/>
  <c r="D16" i="6"/>
  <c r="D11" i="6"/>
  <c r="F36" i="6"/>
  <c r="D33" i="6"/>
  <c r="D8" i="6"/>
  <c r="D29" i="6"/>
  <c r="D4" i="6"/>
  <c r="D21" i="6"/>
  <c r="E36" i="6"/>
  <c r="D25" i="6"/>
  <c r="D15" i="6"/>
  <c r="D27" i="6"/>
  <c r="D36" i="6"/>
  <c r="D17" i="6"/>
  <c r="D31" i="6"/>
  <c r="D13" i="6"/>
  <c r="D3" i="6"/>
  <c r="D35" i="6" s="1"/>
  <c r="D34" i="6"/>
  <c r="D9" i="6"/>
  <c r="D30" i="6"/>
  <c r="D5" i="6"/>
  <c r="D26" i="6"/>
  <c r="D23" i="6"/>
  <c r="D22" i="6"/>
  <c r="D19" i="6"/>
  <c r="D18" i="6"/>
  <c r="D32" i="6"/>
  <c r="D14" i="6"/>
  <c r="D28" i="6"/>
  <c r="D10" i="6"/>
  <c r="D24" i="6"/>
  <c r="D6" i="6"/>
  <c r="D20" i="6"/>
  <c r="D12" i="6"/>
  <c r="T4" i="2"/>
  <c r="D494" i="2"/>
  <c r="L65" i="4"/>
  <c r="AY439" i="2" l="1"/>
  <c r="BE152" i="2"/>
  <c r="AY104" i="2"/>
  <c r="BE131" i="2"/>
  <c r="BE104" i="2"/>
  <c r="BB136" i="2"/>
  <c r="BB162" i="2"/>
  <c r="AY121" i="2"/>
  <c r="AY141" i="2"/>
  <c r="BB172" i="2"/>
  <c r="AY99" i="2"/>
  <c r="BE121" i="2"/>
  <c r="AY152" i="2"/>
  <c r="AY214" i="2"/>
  <c r="BB198" i="2"/>
  <c r="BB104" i="2"/>
  <c r="BB126" i="2"/>
  <c r="BB146" i="2"/>
  <c r="AY167" i="2"/>
  <c r="BE224" i="2"/>
  <c r="BB99" i="2"/>
  <c r="BB109" i="2"/>
  <c r="AY131" i="2"/>
  <c r="BE141" i="2"/>
  <c r="BB157" i="2"/>
  <c r="BE177" i="2"/>
  <c r="AY294" i="2"/>
  <c r="AY188" i="2"/>
  <c r="BB250" i="2"/>
  <c r="BE99" i="2"/>
  <c r="AY109" i="2"/>
  <c r="BB121" i="2"/>
  <c r="BE126" i="2"/>
  <c r="AY136" i="2"/>
  <c r="BB141" i="2"/>
  <c r="BE146" i="2"/>
  <c r="AY157" i="2"/>
  <c r="BE162" i="2"/>
  <c r="AY177" i="2"/>
  <c r="AY193" i="2"/>
  <c r="BB219" i="2"/>
  <c r="AY265" i="2"/>
  <c r="BE109" i="2"/>
  <c r="AY126" i="2"/>
  <c r="BB131" i="2"/>
  <c r="BE136" i="2"/>
  <c r="AY146" i="2"/>
  <c r="BB152" i="2"/>
  <c r="BE157" i="2"/>
  <c r="BE167" i="2"/>
  <c r="BB183" i="2"/>
  <c r="BE203" i="2"/>
  <c r="BE234" i="2"/>
  <c r="AY336" i="2"/>
  <c r="AY162" i="2"/>
  <c r="BB167" i="2"/>
  <c r="BE172" i="2"/>
  <c r="AY183" i="2"/>
  <c r="BB188" i="2"/>
  <c r="AY203" i="2"/>
  <c r="BE214" i="2"/>
  <c r="BB229" i="2"/>
  <c r="BE255" i="2"/>
  <c r="AY315" i="2"/>
  <c r="AY172" i="2"/>
  <c r="BB177" i="2"/>
  <c r="BE183" i="2"/>
  <c r="BE193" i="2"/>
  <c r="BB208" i="2"/>
  <c r="AY224" i="2"/>
  <c r="AY245" i="2"/>
  <c r="BB279" i="2"/>
  <c r="BB356" i="2"/>
  <c r="BE188" i="2"/>
  <c r="AY198" i="2"/>
  <c r="BB203" i="2"/>
  <c r="BE208" i="2"/>
  <c r="AY219" i="2"/>
  <c r="BB224" i="2"/>
  <c r="AY234" i="2"/>
  <c r="BE245" i="2"/>
  <c r="BB260" i="2"/>
  <c r="AY289" i="2"/>
  <c r="AY325" i="2"/>
  <c r="BB372" i="2"/>
  <c r="BE320" i="2"/>
  <c r="BB193" i="2"/>
  <c r="BE198" i="2"/>
  <c r="AY208" i="2"/>
  <c r="BB214" i="2"/>
  <c r="BE219" i="2"/>
  <c r="AY229" i="2"/>
  <c r="BB239" i="2"/>
  <c r="AY255" i="2"/>
  <c r="BE265" i="2"/>
  <c r="AY305" i="2"/>
  <c r="AY346" i="2"/>
  <c r="BB439" i="2"/>
  <c r="BE229" i="2"/>
  <c r="AY239" i="2"/>
  <c r="BB245" i="2"/>
  <c r="BE250" i="2"/>
  <c r="AY260" i="2"/>
  <c r="BB265" i="2"/>
  <c r="AY284" i="2"/>
  <c r="AY299" i="2"/>
  <c r="AY320" i="2"/>
  <c r="AY341" i="2"/>
  <c r="AY367" i="2"/>
  <c r="AY408" i="2"/>
  <c r="BE403" i="2"/>
  <c r="BB234" i="2"/>
  <c r="BE239" i="2"/>
  <c r="AY250" i="2"/>
  <c r="BB255" i="2"/>
  <c r="BE260" i="2"/>
  <c r="AY279" i="2"/>
  <c r="BB289" i="2"/>
  <c r="AY310" i="2"/>
  <c r="AY330" i="2"/>
  <c r="AY351" i="2"/>
  <c r="BB382" i="2"/>
  <c r="BB284" i="2"/>
  <c r="BB294" i="2"/>
  <c r="BB305" i="2"/>
  <c r="BB315" i="2"/>
  <c r="BB325" i="2"/>
  <c r="BB336" i="2"/>
  <c r="BB346" i="2"/>
  <c r="AY361" i="2"/>
  <c r="AY382" i="2"/>
  <c r="BB398" i="2"/>
  <c r="BB299" i="2"/>
  <c r="BB310" i="2"/>
  <c r="BB320" i="2"/>
  <c r="BB330" i="2"/>
  <c r="BB341" i="2"/>
  <c r="AY356" i="2"/>
  <c r="AY372" i="2"/>
  <c r="AY387" i="2"/>
  <c r="BB429" i="2"/>
  <c r="BE361" i="2"/>
  <c r="BB351" i="2"/>
  <c r="BB361" i="2"/>
  <c r="AY377" i="2"/>
  <c r="AY392" i="2"/>
  <c r="AY418" i="2"/>
  <c r="BE279" i="2"/>
  <c r="BB367" i="2"/>
  <c r="BB377" i="2"/>
  <c r="BB387" i="2"/>
  <c r="BB403" i="2"/>
  <c r="BB418" i="2"/>
  <c r="BE341" i="2"/>
  <c r="BE423" i="2"/>
  <c r="BB413" i="2"/>
  <c r="BB434" i="2"/>
  <c r="BE299" i="2"/>
  <c r="BE382" i="2"/>
  <c r="AY398" i="2"/>
  <c r="BB408" i="2"/>
  <c r="BB423" i="2"/>
  <c r="BE310" i="2"/>
  <c r="BE351" i="2"/>
  <c r="BE392" i="2"/>
  <c r="BE434" i="2"/>
  <c r="BE289" i="2"/>
  <c r="BE330" i="2"/>
  <c r="BE372" i="2"/>
  <c r="BE413" i="2"/>
  <c r="AY403" i="2"/>
  <c r="AY413" i="2"/>
  <c r="AY423" i="2"/>
  <c r="AY434" i="2"/>
  <c r="BE294" i="2"/>
  <c r="BE315" i="2"/>
  <c r="BE336" i="2"/>
  <c r="BE356" i="2"/>
  <c r="BE377" i="2"/>
  <c r="BE398" i="2"/>
  <c r="BE418" i="2"/>
  <c r="BE439" i="2"/>
  <c r="AY429" i="2"/>
  <c r="BE284" i="2"/>
  <c r="BE305" i="2"/>
  <c r="BE325" i="2"/>
  <c r="BE346" i="2"/>
  <c r="BE367" i="2"/>
  <c r="BE387" i="2"/>
  <c r="BE408" i="2"/>
  <c r="BH53" i="2"/>
  <c r="BH77" i="2"/>
  <c r="BH31" i="2"/>
  <c r="BH49" i="2"/>
  <c r="BH88" i="2"/>
  <c r="BH38" i="2"/>
  <c r="BH57" i="2"/>
  <c r="BH42" i="2"/>
  <c r="BH65" i="2"/>
  <c r="BH69" i="2"/>
  <c r="BH73" i="2"/>
  <c r="BH40" i="2"/>
  <c r="BH51" i="2"/>
  <c r="BH59" i="2"/>
  <c r="BH71" i="2"/>
  <c r="BH82" i="2"/>
  <c r="BH90" i="2"/>
  <c r="BH84" i="2"/>
  <c r="BH33" i="2"/>
  <c r="BH47" i="2"/>
  <c r="BH55" i="2"/>
  <c r="BH67" i="2"/>
  <c r="BH75" i="2"/>
  <c r="BH86" i="2"/>
  <c r="BH30" i="2"/>
  <c r="BH34" i="2"/>
  <c r="BH41" i="2"/>
  <c r="BH48" i="2"/>
  <c r="BH52" i="2"/>
  <c r="BH56" i="2"/>
  <c r="BH64" i="2"/>
  <c r="BH68" i="2"/>
  <c r="BH72" i="2"/>
  <c r="BH76" i="2"/>
  <c r="BH83" i="2"/>
  <c r="BH87" i="2"/>
  <c r="BH91" i="2"/>
  <c r="BH32" i="2"/>
  <c r="BH39" i="2"/>
  <c r="BH43" i="2"/>
  <c r="BH50" i="2"/>
  <c r="BH54" i="2"/>
  <c r="BH58" i="2"/>
  <c r="BH66" i="2"/>
  <c r="BH70" i="2"/>
  <c r="BH74" i="2"/>
  <c r="BH81" i="2"/>
  <c r="BH85" i="2"/>
  <c r="AY268" i="2" l="1"/>
  <c r="BE268" i="2"/>
  <c r="BE269" i="2" s="1"/>
  <c r="BE271" i="2" s="1"/>
  <c r="AY442" i="2"/>
  <c r="BE442" i="2"/>
  <c r="BE443" i="2" s="1"/>
  <c r="BE445" i="2" s="1"/>
  <c r="BB268" i="2" l="1"/>
  <c r="BB269" i="2" s="1"/>
  <c r="BB271" i="2" s="1"/>
  <c r="BB442" i="2"/>
  <c r="BB443" i="2" s="1"/>
  <c r="BB445" i="2" s="1"/>
  <c r="AY271" i="2" l="1"/>
  <c r="AY445" i="2"/>
</calcChain>
</file>

<file path=xl/sharedStrings.xml><?xml version="1.0" encoding="utf-8"?>
<sst xmlns="http://schemas.openxmlformats.org/spreadsheetml/2006/main" count="14014" uniqueCount="4119">
  <si>
    <t>PROCESO CAS N°</t>
  </si>
  <si>
    <t>I. DATOS PERSONALES</t>
  </si>
  <si>
    <t>Apellidos y Nombres</t>
  </si>
  <si>
    <t>DNI</t>
  </si>
  <si>
    <t>Departamento</t>
  </si>
  <si>
    <t>Provincia</t>
  </si>
  <si>
    <t>Distrito</t>
  </si>
  <si>
    <t>II. EVALUACIÓN DE REQUISITOS MÍNIMOS</t>
  </si>
  <si>
    <t>a) FORMACIÓN ACADÉMICA</t>
  </si>
  <si>
    <t>Especialidad</t>
  </si>
  <si>
    <t>Condición</t>
  </si>
  <si>
    <t>Fecha de Egreso</t>
  </si>
  <si>
    <t>Colegio Profesional</t>
  </si>
  <si>
    <t>N° Colegiatura</t>
  </si>
  <si>
    <t>Sí</t>
  </si>
  <si>
    <t>b) ESTUDIOS DE POSTGRADO (MAESTRÍA - DOCTORADO)</t>
  </si>
  <si>
    <t>Centro de Estudios</t>
  </si>
  <si>
    <t>F. Inicio
(dd/mm/aaaa)</t>
  </si>
  <si>
    <t>F. Fin
(dd/mm/aaaa)</t>
  </si>
  <si>
    <t>N° Horas</t>
  </si>
  <si>
    <t>d) CURSOS/SEMINARIOS/OTROS DE CAPACITACIÓN (RELACIONADOS A LOS REQUISITOS SOLICITADOS)</t>
  </si>
  <si>
    <t>Nombre de la Entidad o Empresa</t>
  </si>
  <si>
    <t>Cargo</t>
  </si>
  <si>
    <t>Tiempo total</t>
  </si>
  <si>
    <t>Años</t>
  </si>
  <si>
    <t>Meses</t>
  </si>
  <si>
    <t>Días</t>
  </si>
  <si>
    <t>Conocimiento</t>
  </si>
  <si>
    <t>¿Conoce?
(Sí/No)</t>
  </si>
  <si>
    <t>III. REFERENCIAS LABORALES</t>
  </si>
  <si>
    <t>Nombre de la Entidad o Empresa donde prestó servicios</t>
  </si>
  <si>
    <t>Apellidos y Nombres del Superior Inmediato</t>
  </si>
  <si>
    <t>Cargo del Superior Inmediato</t>
  </si>
  <si>
    <t>Teléfono (colocar anexo si es necesario)</t>
  </si>
  <si>
    <t>IV. BONIFICACIONES</t>
  </si>
  <si>
    <t>PERSONAL LICENCIADO DE LAS FUERZAS ARMADAS</t>
  </si>
  <si>
    <t>En caso de ser personal licenciado de las Fuerzas Armadas, deberá adjuntar una copia simple del documento oficial que acredite su condición.</t>
  </si>
  <si>
    <t>PERSONAL CON DISCAPACIDAD</t>
  </si>
  <si>
    <t>Fecha :</t>
  </si>
  <si>
    <t>FIRMA DEL POSTULANTE</t>
  </si>
  <si>
    <t>DNI:</t>
  </si>
  <si>
    <t>N°</t>
  </si>
  <si>
    <t>Titulado</t>
  </si>
  <si>
    <t>Bachiller</t>
  </si>
  <si>
    <t>Egresado</t>
  </si>
  <si>
    <t>En curso</t>
  </si>
  <si>
    <t>DOC</t>
  </si>
  <si>
    <t>C.EXTR.</t>
  </si>
  <si>
    <t>Celular</t>
  </si>
  <si>
    <t>Declaro ser Licenciado de las Fuerzas Armadas y contar con la Certificación y/o documentación correspondiente.</t>
  </si>
  <si>
    <t>IMPORTANTE</t>
  </si>
  <si>
    <t xml:space="preserve">IMPORTANTE: </t>
  </si>
  <si>
    <t>Nivel Académico</t>
  </si>
  <si>
    <t>Universitario</t>
  </si>
  <si>
    <t>Grado Académico</t>
  </si>
  <si>
    <t>--</t>
  </si>
  <si>
    <t>seiscientostreintaycuatro</t>
  </si>
  <si>
    <t>Fecha de Nacimiento</t>
  </si>
  <si>
    <t>Documento de identidad</t>
  </si>
  <si>
    <t>setecientos</t>
  </si>
  <si>
    <t>seiscientoscuarenta</t>
  </si>
  <si>
    <t>seiscientoscincuenta</t>
  </si>
  <si>
    <t>seiscientossesenta</t>
  </si>
  <si>
    <t>seiscientossetenta</t>
  </si>
  <si>
    <t>seiscientosochenta</t>
  </si>
  <si>
    <t>seiscientosnoventa</t>
  </si>
  <si>
    <t>setecientosdiez</t>
  </si>
  <si>
    <t>setecientosveinte</t>
  </si>
  <si>
    <t>setecientostreinta</t>
  </si>
  <si>
    <t>setecientoscuarenta</t>
  </si>
  <si>
    <t>setencientoscincuenta</t>
  </si>
  <si>
    <t>setecientossesenta</t>
  </si>
  <si>
    <t>setecientossetenta</t>
  </si>
  <si>
    <t>setecientosochenta</t>
  </si>
  <si>
    <t>seiscientostreintaycinco</t>
  </si>
  <si>
    <t>seiscientostreintayseis</t>
  </si>
  <si>
    <t>seiscientostreintaysiete</t>
  </si>
  <si>
    <t>seiscientostreintayocho</t>
  </si>
  <si>
    <t>seiscientostreintaynueve</t>
  </si>
  <si>
    <t>seiscientoscuarentayuno</t>
  </si>
  <si>
    <t>seiscientoscuarentaydos</t>
  </si>
  <si>
    <t>seiscientoscuarentaytres</t>
  </si>
  <si>
    <t>seiscientoscuarentaycuatro</t>
  </si>
  <si>
    <t>seiscientoscuarentaycinco</t>
  </si>
  <si>
    <t>seiscientoscuarentayseis</t>
  </si>
  <si>
    <t>seiscientoscuarentaysiete</t>
  </si>
  <si>
    <t>seiscientoscuarentayocho</t>
  </si>
  <si>
    <t>seiscientoscuarentaynueve</t>
  </si>
  <si>
    <t>seiscientoscincuentayuno</t>
  </si>
  <si>
    <t>seiscientoscincuentaydos</t>
  </si>
  <si>
    <t>seiscientoscincuentaytres</t>
  </si>
  <si>
    <t>seiscientoscincuentaycuatro</t>
  </si>
  <si>
    <t>seiscientoscincuentaycinco</t>
  </si>
  <si>
    <t>seiscientoscincuentayseis</t>
  </si>
  <si>
    <t>seiscientoscincuentaysiete</t>
  </si>
  <si>
    <t>seiscientoscincuentayocho</t>
  </si>
  <si>
    <t>seiscientoscincuentaynueve</t>
  </si>
  <si>
    <t>seiscientossesentayuno</t>
  </si>
  <si>
    <t>seiscientossesentaydos</t>
  </si>
  <si>
    <t>seiscientossesentaytres</t>
  </si>
  <si>
    <t>seiscientossesentaycuatro</t>
  </si>
  <si>
    <t>seiscientossesentaycinco</t>
  </si>
  <si>
    <t>seiscientossesentayseis</t>
  </si>
  <si>
    <t>seiscientossesentaysiete</t>
  </si>
  <si>
    <t>seiscientossesentayocho</t>
  </si>
  <si>
    <t>seiscientossesentaynueve</t>
  </si>
  <si>
    <t>seiscientossetentayuno</t>
  </si>
  <si>
    <t>seiscientossetentaydos</t>
  </si>
  <si>
    <t>seiscientossetentaytres</t>
  </si>
  <si>
    <t>seiscientossetentaycuatro</t>
  </si>
  <si>
    <t>seiscientossetentaycinco</t>
  </si>
  <si>
    <t>seiscientossetentayseis</t>
  </si>
  <si>
    <t>seiscientossetentaysiete</t>
  </si>
  <si>
    <t>seiscientossetentayocho</t>
  </si>
  <si>
    <t>seiscientossetentaynueve</t>
  </si>
  <si>
    <t>seiscientosochentayuno</t>
  </si>
  <si>
    <t>seiscientosochentaydos</t>
  </si>
  <si>
    <t>seiscientosochentaytres</t>
  </si>
  <si>
    <t>seiscientosochentaycuatro</t>
  </si>
  <si>
    <t>seiscientosochentaycinco</t>
  </si>
  <si>
    <t>seiscientosochentayseis</t>
  </si>
  <si>
    <t>seiscientosochentaysiete</t>
  </si>
  <si>
    <t>seiscientosochentayocho</t>
  </si>
  <si>
    <t>seiscientosochentaynueve</t>
  </si>
  <si>
    <t>seiscientosnoventayuno</t>
  </si>
  <si>
    <t>seiscientosnoventaydos</t>
  </si>
  <si>
    <t>seiscientosnoventaytres</t>
  </si>
  <si>
    <t>seiscientosnoventaycuatro</t>
  </si>
  <si>
    <t>seiscientosnoventaycinco</t>
  </si>
  <si>
    <t>seiscientosnoventayseis</t>
  </si>
  <si>
    <t>seiscientosnoventaysiete</t>
  </si>
  <si>
    <t>seiscientosnoventayocho</t>
  </si>
  <si>
    <t>seiscientosnoventaynueve</t>
  </si>
  <si>
    <t>setecientosveintiuno</t>
  </si>
  <si>
    <t>setecientosveintidos</t>
  </si>
  <si>
    <t>setecientosveintitres</t>
  </si>
  <si>
    <t>setecientosveinticuatro</t>
  </si>
  <si>
    <t>setecientosveinticinco</t>
  </si>
  <si>
    <t>setecientosveintiseis</t>
  </si>
  <si>
    <t>setecientosveintisiete</t>
  </si>
  <si>
    <t>setecientosveintiocho</t>
  </si>
  <si>
    <t>setecientosveintinueve</t>
  </si>
  <si>
    <t>setecientostreintayuno</t>
  </si>
  <si>
    <t>setecientostreintaydos</t>
  </si>
  <si>
    <t>setecientostreintaytres</t>
  </si>
  <si>
    <t>setecientostreintaycuatro</t>
  </si>
  <si>
    <t>setecientostreintaycinco</t>
  </si>
  <si>
    <t>setecientostreintayseis</t>
  </si>
  <si>
    <t>setecientostreintaysiete</t>
  </si>
  <si>
    <t>setecientostreintayocho</t>
  </si>
  <si>
    <t>setecientostreintaynueve</t>
  </si>
  <si>
    <t>setecientoscuarentayuno</t>
  </si>
  <si>
    <t>setecientoscuarentaydos</t>
  </si>
  <si>
    <t>setecientoscuarentaytres</t>
  </si>
  <si>
    <t>setecientoscuarentaycuatro</t>
  </si>
  <si>
    <t>setecientoscuarentaycinco</t>
  </si>
  <si>
    <t>setecientoscuarentayseis</t>
  </si>
  <si>
    <t>setecientoscuarentaysiete</t>
  </si>
  <si>
    <t>setecientoscuarentayocho</t>
  </si>
  <si>
    <t>setecientoscuarentaynueve</t>
  </si>
  <si>
    <t>setecientoscincuentayuno</t>
  </si>
  <si>
    <t>setecientoscincuentaydos</t>
  </si>
  <si>
    <t>setecientoscincuentaytres</t>
  </si>
  <si>
    <t>setecientoscincuentaycuatro</t>
  </si>
  <si>
    <t>setecientoscincuentaycinco</t>
  </si>
  <si>
    <t>setecientoscincuentayseis</t>
  </si>
  <si>
    <t>setecientoscincuentaysiete</t>
  </si>
  <si>
    <t>setecientoscincuentayocho</t>
  </si>
  <si>
    <t>setecientoscincuentaynueve</t>
  </si>
  <si>
    <t>setecientossesentayuno</t>
  </si>
  <si>
    <t>setecientossesentaydos</t>
  </si>
  <si>
    <t>setecientossesentaytres</t>
  </si>
  <si>
    <t>setecientossesentaycuatro</t>
  </si>
  <si>
    <t>setecientossesentaycinco</t>
  </si>
  <si>
    <t>setecientossesentayseis</t>
  </si>
  <si>
    <t>setecientossesentaysiete</t>
  </si>
  <si>
    <t>setecientossesentayocho</t>
  </si>
  <si>
    <t>setecientossesentaynueve</t>
  </si>
  <si>
    <t>setecientossetentayuno</t>
  </si>
  <si>
    <t>setecientossetentaydos</t>
  </si>
  <si>
    <t>setecientossetentaytres</t>
  </si>
  <si>
    <t>setecientossetentaycuatro</t>
  </si>
  <si>
    <t>setecientossetentaycinco</t>
  </si>
  <si>
    <t>setecientossetentayseis</t>
  </si>
  <si>
    <t>setecientossetentaysiete</t>
  </si>
  <si>
    <t>setecientossetentayocho</t>
  </si>
  <si>
    <t>setecientossetentaynueve</t>
  </si>
  <si>
    <t>setecientosochentayuno</t>
  </si>
  <si>
    <t>setecientosochentaydos</t>
  </si>
  <si>
    <t>setecientosochentaytres</t>
  </si>
  <si>
    <t>setecientosochentaycuatro</t>
  </si>
  <si>
    <t>setecientosochentaycinco</t>
  </si>
  <si>
    <t>setecientosochentayseis</t>
  </si>
  <si>
    <t>setecientosochentaysiete</t>
  </si>
  <si>
    <t>setecientosochentayocho</t>
  </si>
  <si>
    <t>setecientosochentaynueve</t>
  </si>
  <si>
    <t>Correo electrónico 2</t>
  </si>
  <si>
    <t>Correo electrónico 1</t>
  </si>
  <si>
    <t>setecientosuno</t>
  </si>
  <si>
    <t>setecientosdos</t>
  </si>
  <si>
    <t>setecientostres</t>
  </si>
  <si>
    <t>setecientoscuatro</t>
  </si>
  <si>
    <t>setecientoscinco</t>
  </si>
  <si>
    <t>setecientosseis</t>
  </si>
  <si>
    <t>setecientosocho</t>
  </si>
  <si>
    <t>setecientosnueve</t>
  </si>
  <si>
    <t>setecientosonce</t>
  </si>
  <si>
    <t>setecientosdoce</t>
  </si>
  <si>
    <t>setecientostrece</t>
  </si>
  <si>
    <t>setecientoscatorce</t>
  </si>
  <si>
    <t>setecientosquince</t>
  </si>
  <si>
    <t>setecientosdiecieis</t>
  </si>
  <si>
    <t>setecientosdiecisiete</t>
  </si>
  <si>
    <t>setecientosdieciocho</t>
  </si>
  <si>
    <t>setecientosdiecinueve</t>
  </si>
  <si>
    <t>Afines por la formación</t>
  </si>
  <si>
    <t>Titulado, colegiado y habilitado de todas las carreras universitarias</t>
  </si>
  <si>
    <t>setecientossiete</t>
  </si>
  <si>
    <r>
      <t xml:space="preserve">ANEXO C - </t>
    </r>
    <r>
      <rPr>
        <b/>
        <i/>
        <sz val="11"/>
        <color theme="1"/>
        <rFont val="Arial Narrow"/>
        <family val="2"/>
      </rPr>
      <t>"FICHA DE DATOS CURRICULARES"</t>
    </r>
  </si>
  <si>
    <t>Secundaria Completa</t>
  </si>
  <si>
    <t>Técnico (1 a 2 años)</t>
  </si>
  <si>
    <t>Técnico (3 a 4 años)</t>
  </si>
  <si>
    <t>tecnico1</t>
  </si>
  <si>
    <t>tecnico2</t>
  </si>
  <si>
    <t>Secundaria</t>
  </si>
  <si>
    <t>2 de enero de 1857</t>
  </si>
  <si>
    <t>Epoca Indep.</t>
  </si>
  <si>
    <t>17 de enero de 1945</t>
  </si>
  <si>
    <t>s/n</t>
  </si>
  <si>
    <t>1 de junio de 1982</t>
  </si>
  <si>
    <t>4 de octubre de 1921</t>
  </si>
  <si>
    <t>10 de septiembre de 1906</t>
  </si>
  <si>
    <t>5 de mayo de 2000</t>
  </si>
  <si>
    <t>26 de enero de 1956</t>
  </si>
  <si>
    <t>10 de mayo de 1955</t>
  </si>
  <si>
    <t>16 de mayo de 1936</t>
  </si>
  <si>
    <t>14 de junio de 2010</t>
  </si>
  <si>
    <t>EQ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</si>
  <si>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</si>
  <si>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</si>
  <si>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</si>
  <si>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</si>
  <si>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</si>
  <si>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</si>
  <si>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</si>
  <si>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</si>
  <si>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</si>
  <si>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</si>
  <si>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</si>
  <si>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</si>
  <si>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</si>
  <si>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</si>
  <si>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</si>
  <si>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</si>
  <si>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</si>
  <si>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</si>
  <si>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</si>
  <si>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</si>
  <si>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</si>
  <si>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</si>
  <si>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</si>
  <si>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</si>
  <si>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</si>
  <si>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LALIBERTAD</t>
  </si>
  <si>
    <t>MADREDEDIOS</t>
  </si>
  <si>
    <t>SANMARTIN</t>
  </si>
  <si>
    <t>CHACHAPOYAS</t>
  </si>
  <si>
    <t>BAGUA</t>
  </si>
  <si>
    <t>BONGARA</t>
  </si>
  <si>
    <t>CONDORCANQUI</t>
  </si>
  <si>
    <t>LUYA</t>
  </si>
  <si>
    <t>RODRIGUEZ DE MENDOZA</t>
  </si>
  <si>
    <t>UTCUBAMBA</t>
  </si>
  <si>
    <t>HUARAZ</t>
  </si>
  <si>
    <t>AIJA</t>
  </si>
  <si>
    <t>ANTONIO RAYMONDI</t>
  </si>
  <si>
    <t>ASUNCION</t>
  </si>
  <si>
    <t>BOLOGNESI</t>
  </si>
  <si>
    <t>CARHUAZ</t>
  </si>
  <si>
    <t>CARLOS FERMIN FITZCARRALD</t>
  </si>
  <si>
    <t>CASMA</t>
  </si>
  <si>
    <t>CORONGO</t>
  </si>
  <si>
    <t>HUARI</t>
  </si>
  <si>
    <t>HUARMEY</t>
  </si>
  <si>
    <t>HUAYLAS</t>
  </si>
  <si>
    <t>MARISCAL LUZURIAGA</t>
  </si>
  <si>
    <t>OCROS</t>
  </si>
  <si>
    <t>PALLASCA</t>
  </si>
  <si>
    <t>POMABAMBA</t>
  </si>
  <si>
    <t>RECUAY</t>
  </si>
  <si>
    <t>SANTA</t>
  </si>
  <si>
    <t>SIHUAS</t>
  </si>
  <si>
    <t>YUNGAY</t>
  </si>
  <si>
    <t>ABANCAY</t>
  </si>
  <si>
    <t>ANDAHUAYLAS</t>
  </si>
  <si>
    <t>ANTABAMBA</t>
  </si>
  <si>
    <t>AYMARAES</t>
  </si>
  <si>
    <t>COTABAMBAS</t>
  </si>
  <si>
    <t>CHINCHEROS</t>
  </si>
  <si>
    <t>GRAU</t>
  </si>
  <si>
    <t>CAMANA</t>
  </si>
  <si>
    <t>CARAVELI</t>
  </si>
  <si>
    <t>CASTILLA</t>
  </si>
  <si>
    <t>CAYLLOMA</t>
  </si>
  <si>
    <t>CONDESUYOS</t>
  </si>
  <si>
    <t>ISLAY</t>
  </si>
  <si>
    <t>LA UNIÒN</t>
  </si>
  <si>
    <t>HUAMANGA</t>
  </si>
  <si>
    <t>CANGALLO</t>
  </si>
  <si>
    <t>HUANCA SANCOS</t>
  </si>
  <si>
    <t>HUANTA</t>
  </si>
  <si>
    <t>LA MAR</t>
  </si>
  <si>
    <t>LUCANAS</t>
  </si>
  <si>
    <t>PARINACOCHAS</t>
  </si>
  <si>
    <t>PÀUCAR DEL SARA SARA</t>
  </si>
  <si>
    <t>SUCRE</t>
  </si>
  <si>
    <t>VICTOR FAJARDO</t>
  </si>
  <si>
    <t>VILCAS HUAMAN</t>
  </si>
  <si>
    <t>CAJABAMBA</t>
  </si>
  <si>
    <t>CELENDIN</t>
  </si>
  <si>
    <t>CHOTA</t>
  </si>
  <si>
    <t>CONTUMAZA</t>
  </si>
  <si>
    <t>CUTERVO</t>
  </si>
  <si>
    <t>HUALGAYOC</t>
  </si>
  <si>
    <t>JAEN</t>
  </si>
  <si>
    <t>SAN IGNACIO</t>
  </si>
  <si>
    <t>SAN MARCOS</t>
  </si>
  <si>
    <t>SAN MIGUEL</t>
  </si>
  <si>
    <t>SAN PABLO</t>
  </si>
  <si>
    <t>SANTA CRUZ</t>
  </si>
  <si>
    <t>PROV. CONST. DEL CALLAO</t>
  </si>
  <si>
    <t>ACOMAYO</t>
  </si>
  <si>
    <t>ANTA</t>
  </si>
  <si>
    <t>CALCA</t>
  </si>
  <si>
    <t>CANAS</t>
  </si>
  <si>
    <t>CANCHIS</t>
  </si>
  <si>
    <t>CHUMBIVILCAS</t>
  </si>
  <si>
    <t>ESPINAR</t>
  </si>
  <si>
    <t>LA CONVENCION</t>
  </si>
  <si>
    <t>PARURO</t>
  </si>
  <si>
    <t>PAUCARTAMBO</t>
  </si>
  <si>
    <t>QUISPICANCHI</t>
  </si>
  <si>
    <t>URUBAMBA</t>
  </si>
  <si>
    <t>ACOBAMBA</t>
  </si>
  <si>
    <t>ANGARAES</t>
  </si>
  <si>
    <t>CASTROVIRREYNA</t>
  </si>
  <si>
    <t>CHURCAMPA</t>
  </si>
  <si>
    <t>HUAYTARA</t>
  </si>
  <si>
    <t>TAYACAJA</t>
  </si>
  <si>
    <t>AMBO</t>
  </si>
  <si>
    <t>DOS DE MAYO</t>
  </si>
  <si>
    <t>HUACAYBAMBA</t>
  </si>
  <si>
    <t>HUAMALIES</t>
  </si>
  <si>
    <t>LEONCIO PRADO</t>
  </si>
  <si>
    <t>MARAÑON</t>
  </si>
  <si>
    <t>PACHITEA</t>
  </si>
  <si>
    <t>PUERTO INCA</t>
  </si>
  <si>
    <t>LAURICOCHA</t>
  </si>
  <si>
    <t>YAROWILCA</t>
  </si>
  <si>
    <t>CHINCHA</t>
  </si>
  <si>
    <t>NASCA</t>
  </si>
  <si>
    <t>PALPA</t>
  </si>
  <si>
    <t>PISCO</t>
  </si>
  <si>
    <t>HUANCAYO</t>
  </si>
  <si>
    <t>CONCEPCION</t>
  </si>
  <si>
    <t>CHANCHAMAYO</t>
  </si>
  <si>
    <t>JAUJA</t>
  </si>
  <si>
    <t>SATIPO</t>
  </si>
  <si>
    <t>TARMA</t>
  </si>
  <si>
    <t>YAULI</t>
  </si>
  <si>
    <t>CHUPACA</t>
  </si>
  <si>
    <t>TRUJILLO</t>
  </si>
  <si>
    <t>ASCOPE</t>
  </si>
  <si>
    <t>BOLIVAR</t>
  </si>
  <si>
    <t>CHEPEN</t>
  </si>
  <si>
    <t>JULCAN</t>
  </si>
  <si>
    <t>OTUZCO</t>
  </si>
  <si>
    <t>PACASMAYO</t>
  </si>
  <si>
    <t>PATAZ</t>
  </si>
  <si>
    <t>SANCHEZ CARRION</t>
  </si>
  <si>
    <t>SANTIAGO DE CHUCO</t>
  </si>
  <si>
    <t>GRAN CHIMU</t>
  </si>
  <si>
    <t>VIRU</t>
  </si>
  <si>
    <t>CHICLAYO</t>
  </si>
  <si>
    <t>FERREÑAFE</t>
  </si>
  <si>
    <t>BARRANCA</t>
  </si>
  <si>
    <t>CAJATAMBO</t>
  </si>
  <si>
    <t>CANTA</t>
  </si>
  <si>
    <t>CAÑETE</t>
  </si>
  <si>
    <t>HUARAL</t>
  </si>
  <si>
    <t>HUAROCHIRI</t>
  </si>
  <si>
    <t>HUAURA</t>
  </si>
  <si>
    <t>OYON</t>
  </si>
  <si>
    <t>YAUYOS</t>
  </si>
  <si>
    <t>MAYNAS</t>
  </si>
  <si>
    <t>ALTO AMAZONAS</t>
  </si>
  <si>
    <t>MARISCAL RAMON CASTILLA</t>
  </si>
  <si>
    <t>REQUENA</t>
  </si>
  <si>
    <t>DATEM DEL MARAÑON</t>
  </si>
  <si>
    <t>PUTUMAYO</t>
  </si>
  <si>
    <t>TAMBOPATA</t>
  </si>
  <si>
    <t>MANU</t>
  </si>
  <si>
    <t>TAHUAMANU</t>
  </si>
  <si>
    <t>MARISCAL NIETO</t>
  </si>
  <si>
    <t>GENERAL SANCHEZ CERRO</t>
  </si>
  <si>
    <t>ILO</t>
  </si>
  <si>
    <t>DANIEL ALCIDES CARRION</t>
  </si>
  <si>
    <t>OXAPAMPA</t>
  </si>
  <si>
    <t>AYABACA</t>
  </si>
  <si>
    <t>HUANCABAMBA</t>
  </si>
  <si>
    <t>MORROPON</t>
  </si>
  <si>
    <t>PAITA</t>
  </si>
  <si>
    <t>SULLANA</t>
  </si>
  <si>
    <t>TALARA</t>
  </si>
  <si>
    <t>SECHURA</t>
  </si>
  <si>
    <t>AZANGARO</t>
  </si>
  <si>
    <t>CARABAYA</t>
  </si>
  <si>
    <t>CHUCUITO</t>
  </si>
  <si>
    <t>EL COLLAO</t>
  </si>
  <si>
    <t>HUANCANE</t>
  </si>
  <si>
    <t>LAMPA</t>
  </si>
  <si>
    <t>MELGAR</t>
  </si>
  <si>
    <t>MOHO</t>
  </si>
  <si>
    <t>SAN ANTONIO DE PUTINA</t>
  </si>
  <si>
    <t>SAN ROMAN</t>
  </si>
  <si>
    <t>SANDIA</t>
  </si>
  <si>
    <t>YUNGUYO</t>
  </si>
  <si>
    <t>MOYOBAMBA</t>
  </si>
  <si>
    <t>BELLAVISTA</t>
  </si>
  <si>
    <t>EL DORADO</t>
  </si>
  <si>
    <t>HUALLAGA</t>
  </si>
  <si>
    <t>LAMAS</t>
  </si>
  <si>
    <t>MARISCAL CACERES</t>
  </si>
  <si>
    <t>PICOTA</t>
  </si>
  <si>
    <t>RIOJA</t>
  </si>
  <si>
    <t>TOCACHE</t>
  </si>
  <si>
    <t>CANDARAVE</t>
  </si>
  <si>
    <t>JORGE BASADRE</t>
  </si>
  <si>
    <t>TARATA</t>
  </si>
  <si>
    <t>CONTRALMIRANTE VILLAR</t>
  </si>
  <si>
    <t>ZARUMILLA</t>
  </si>
  <si>
    <t>CORONEL PORTILLO</t>
  </si>
  <si>
    <t>ATALAYA</t>
  </si>
  <si>
    <t>PADRE ABAD</t>
  </si>
  <si>
    <t>PURUS</t>
  </si>
  <si>
    <t>RODRIGUEZDEMENDOZA</t>
  </si>
  <si>
    <t>ANTONIORAYMONDI</t>
  </si>
  <si>
    <t>CARLOSFERMINFITZCARRALD</t>
  </si>
  <si>
    <t>MARISCALLUZURIAGA</t>
  </si>
  <si>
    <t>LAUNIÒN</t>
  </si>
  <si>
    <t>HUANCASANCOS</t>
  </si>
  <si>
    <t>LAMAR</t>
  </si>
  <si>
    <t>PÀUCARDELSARASARA</t>
  </si>
  <si>
    <t>VICTORFAJARDO</t>
  </si>
  <si>
    <t>VILCASHUAMAN</t>
  </si>
  <si>
    <t>SANIGNACIO</t>
  </si>
  <si>
    <t>SANMARCOS</t>
  </si>
  <si>
    <t>SANMIGUEL</t>
  </si>
  <si>
    <t>SANPABLO</t>
  </si>
  <si>
    <t>SANTACRUZ</t>
  </si>
  <si>
    <t>PROV.CONST.DELCALLAO</t>
  </si>
  <si>
    <t>LACONVENCION</t>
  </si>
  <si>
    <t>DOSDEMAYO</t>
  </si>
  <si>
    <t>LEONCIOPRADO</t>
  </si>
  <si>
    <t>PUERTOINCA</t>
  </si>
  <si>
    <t>SANCHEZCARRION</t>
  </si>
  <si>
    <t>SANTIAGODECHUCO</t>
  </si>
  <si>
    <t>GRANCHIMU</t>
  </si>
  <si>
    <t>ALTOAMAZONAS</t>
  </si>
  <si>
    <t>MARISCALRAMONCASTILLA</t>
  </si>
  <si>
    <t>DATEMDELMARAÑON</t>
  </si>
  <si>
    <t>MARISCALNIETO</t>
  </si>
  <si>
    <t>GENERALSANCHEZCERRO</t>
  </si>
  <si>
    <t>DANIELALCIDESCARRION</t>
  </si>
  <si>
    <t>ELCOLLAO</t>
  </si>
  <si>
    <t>SANANTONIODEPUTINA</t>
  </si>
  <si>
    <t>SANROMAN</t>
  </si>
  <si>
    <t>ELDORADO</t>
  </si>
  <si>
    <t>MARISCALCACERES</t>
  </si>
  <si>
    <t>JORGEBASADRE</t>
  </si>
  <si>
    <t>CONTRALMIRANTEVILLAR</t>
  </si>
  <si>
    <t>CORONELPORTILLO</t>
  </si>
  <si>
    <t>PADREABAD</t>
  </si>
  <si>
    <t>ASUNCIÓN</t>
  </si>
  <si>
    <t>BALSAS</t>
  </si>
  <si>
    <t>CHETO</t>
  </si>
  <si>
    <t>CHILIQUIN</t>
  </si>
  <si>
    <t>CHUQUIBAMBA</t>
  </si>
  <si>
    <t>GRANADA</t>
  </si>
  <si>
    <t>HUANCAS</t>
  </si>
  <si>
    <t>LA JALCA</t>
  </si>
  <si>
    <t>LEIMEBAMBA</t>
  </si>
  <si>
    <t>LEVANTO</t>
  </si>
  <si>
    <t>MAGDALENA</t>
  </si>
  <si>
    <t>MARISCAL CASTILLA</t>
  </si>
  <si>
    <t>MOLINOPAMPA</t>
  </si>
  <si>
    <t>MONTEVIDEO</t>
  </si>
  <si>
    <t>OLLEROS</t>
  </si>
  <si>
    <t>QUINJALCA</t>
  </si>
  <si>
    <t>SAN FRANCISCO DE DAGUAS</t>
  </si>
  <si>
    <t>SAN ISIDRO DE MAINO</t>
  </si>
  <si>
    <t>SOLOCO</t>
  </si>
  <si>
    <t>SONCHE</t>
  </si>
  <si>
    <t>ARAMANGO</t>
  </si>
  <si>
    <t>COPALLIN</t>
  </si>
  <si>
    <t>EL PARCO</t>
  </si>
  <si>
    <t>IMAZA</t>
  </si>
  <si>
    <t>LA PECA</t>
  </si>
  <si>
    <t>JUMBILLA</t>
  </si>
  <si>
    <t>CHISQUILLA</t>
  </si>
  <si>
    <t>CHURUJA</t>
  </si>
  <si>
    <t>COROSHA</t>
  </si>
  <si>
    <t>CUISPES</t>
  </si>
  <si>
    <t>FLORIDA</t>
  </si>
  <si>
    <t>JAZAN</t>
  </si>
  <si>
    <t>RECTA</t>
  </si>
  <si>
    <t>SAN CARLOS</t>
  </si>
  <si>
    <t>SHIPASBAMBA</t>
  </si>
  <si>
    <t>VALERA</t>
  </si>
  <si>
    <t>YAMBRASBAMBA</t>
  </si>
  <si>
    <t>NIEVA</t>
  </si>
  <si>
    <t>EL CENEPA</t>
  </si>
  <si>
    <t>RIO SANTIAGO</t>
  </si>
  <si>
    <t>LAMUD</t>
  </si>
  <si>
    <t>CAMPORREDONDO</t>
  </si>
  <si>
    <t>COCABAMBA</t>
  </si>
  <si>
    <t>COLCAMAR</t>
  </si>
  <si>
    <t>CONILA</t>
  </si>
  <si>
    <t>INGUILPATA</t>
  </si>
  <si>
    <t>LONGUITA</t>
  </si>
  <si>
    <t>LONYA CHICO</t>
  </si>
  <si>
    <t>LUYA VIEJO</t>
  </si>
  <si>
    <t>MARIA</t>
  </si>
  <si>
    <t>OCALLI</t>
  </si>
  <si>
    <t>OCUMAL</t>
  </si>
  <si>
    <t>PISUQUIA</t>
  </si>
  <si>
    <t>PROVIDENCIA</t>
  </si>
  <si>
    <t>SAN CRISTOBAL</t>
  </si>
  <si>
    <t>SAN FRANCISCO DE YESO</t>
  </si>
  <si>
    <t>SAN JERÓNIMO</t>
  </si>
  <si>
    <t>SAN JUAN DE LOPECANCHA</t>
  </si>
  <si>
    <t>SANTA CATALINA</t>
  </si>
  <si>
    <t>SANTO TOMÁS</t>
  </si>
  <si>
    <t>TINGO</t>
  </si>
  <si>
    <t>TRITA</t>
  </si>
  <si>
    <t>SAN NICOLAS</t>
  </si>
  <si>
    <t>CHIRIMOTO</t>
  </si>
  <si>
    <t>COCHAMAL</t>
  </si>
  <si>
    <t>HUAMBO</t>
  </si>
  <si>
    <t>LIMABAMBA</t>
  </si>
  <si>
    <t>LONGAR</t>
  </si>
  <si>
    <t>MARISCAL BENAVIDES</t>
  </si>
  <si>
    <t>MILPUC</t>
  </si>
  <si>
    <t>OMIA</t>
  </si>
  <si>
    <t>SANTA ROSA</t>
  </si>
  <si>
    <t>TOTORA</t>
  </si>
  <si>
    <t>VISTA ALEGRE</t>
  </si>
  <si>
    <t>BAGUA GRANDE</t>
  </si>
  <si>
    <t>CAJARURO</t>
  </si>
  <si>
    <t>CUMBA</t>
  </si>
  <si>
    <t>EL MILAGRO</t>
  </si>
  <si>
    <t>JAMALCA</t>
  </si>
  <si>
    <t>LONYA GRANDE</t>
  </si>
  <si>
    <t>YAMON</t>
  </si>
  <si>
    <t>COCHABAMBA</t>
  </si>
  <si>
    <t>COLCABAMBA</t>
  </si>
  <si>
    <t>HUANCHAY</t>
  </si>
  <si>
    <t>INDEPENDENCIA</t>
  </si>
  <si>
    <t>JANGAS</t>
  </si>
  <si>
    <t>PAMPAS GRANDE</t>
  </si>
  <si>
    <t>PARIACOTO</t>
  </si>
  <si>
    <t>PIRA</t>
  </si>
  <si>
    <t>TARICA</t>
  </si>
  <si>
    <t>CORIS</t>
  </si>
  <si>
    <t>HUACLLAN</t>
  </si>
  <si>
    <t>LA MERCED</t>
  </si>
  <si>
    <t>SUCCHA</t>
  </si>
  <si>
    <t>LLAMELLIN</t>
  </si>
  <si>
    <t>ACZO</t>
  </si>
  <si>
    <t>CHACCHO</t>
  </si>
  <si>
    <t>CHINGAS</t>
  </si>
  <si>
    <t>MIRGAS</t>
  </si>
  <si>
    <t>SAN JUAN DE RONTOY</t>
  </si>
  <si>
    <t>CHACAS</t>
  </si>
  <si>
    <t>ACOCHACA</t>
  </si>
  <si>
    <t>CHIQUIAN</t>
  </si>
  <si>
    <t>ABELARDO PARDO LEZAMETA</t>
  </si>
  <si>
    <t>AQUIA</t>
  </si>
  <si>
    <t>CAJACAY</t>
  </si>
  <si>
    <t>CANIS</t>
  </si>
  <si>
    <t>COLQUIOC</t>
  </si>
  <si>
    <t>HUALLANCA</t>
  </si>
  <si>
    <t>HUASTA</t>
  </si>
  <si>
    <t>HUAYLLACAYAN</t>
  </si>
  <si>
    <t>LA PRIMAVERA</t>
  </si>
  <si>
    <t>MANGAS</t>
  </si>
  <si>
    <t>PACLLON</t>
  </si>
  <si>
    <t>SAN MIGUEL DE CORPANQUI</t>
  </si>
  <si>
    <t>TICLLOS</t>
  </si>
  <si>
    <t>ACOPAMPA</t>
  </si>
  <si>
    <t>AMASHCA</t>
  </si>
  <si>
    <t>ATAQUERO</t>
  </si>
  <si>
    <t>MARCARA</t>
  </si>
  <si>
    <t>PARIAHUANCA</t>
  </si>
  <si>
    <t>SAN MIGUEL DE ACO</t>
  </si>
  <si>
    <t>SHILLA</t>
  </si>
  <si>
    <t>TINCO</t>
  </si>
  <si>
    <t>YUNGAR</t>
  </si>
  <si>
    <t>SAN LUIS</t>
  </si>
  <si>
    <t>YAUYA</t>
  </si>
  <si>
    <t>BUENA VISTA ALTA</t>
  </si>
  <si>
    <t>COMANDANTE NOEL</t>
  </si>
  <si>
    <t>YAUTAN</t>
  </si>
  <si>
    <t>ACO</t>
  </si>
  <si>
    <t>BAMBAS</t>
  </si>
  <si>
    <t>CUSCA</t>
  </si>
  <si>
    <t>LA PAMPA</t>
  </si>
  <si>
    <t>YANAC</t>
  </si>
  <si>
    <t>YUPAN</t>
  </si>
  <si>
    <t>ANRA</t>
  </si>
  <si>
    <t>CAJAY</t>
  </si>
  <si>
    <t>CHAVIN DE HUANTAR</t>
  </si>
  <si>
    <t>HUACACHI</t>
  </si>
  <si>
    <t>HUACCHIS</t>
  </si>
  <si>
    <t>HUACHIS</t>
  </si>
  <si>
    <t>HUANTAR</t>
  </si>
  <si>
    <t>MASIN</t>
  </si>
  <si>
    <t>PAUCAS</t>
  </si>
  <si>
    <t>PONTO</t>
  </si>
  <si>
    <t>RAHUAPAMPA</t>
  </si>
  <si>
    <t>RAPAYAN</t>
  </si>
  <si>
    <t>SAN PEDRO DE CHANA</t>
  </si>
  <si>
    <t>UCO</t>
  </si>
  <si>
    <t>COCHAPETI</t>
  </si>
  <si>
    <t>CULEBRAS</t>
  </si>
  <si>
    <t>HUAYAN</t>
  </si>
  <si>
    <t>MALVAS</t>
  </si>
  <si>
    <t>CARAZ</t>
  </si>
  <si>
    <t>HUATA</t>
  </si>
  <si>
    <t>MATO</t>
  </si>
  <si>
    <t>PAMPAROMAS</t>
  </si>
  <si>
    <t>PUEBLO LIBRE</t>
  </si>
  <si>
    <t>SANTO TORIBIO</t>
  </si>
  <si>
    <t>YURACMARCA</t>
  </si>
  <si>
    <t>PISCOBAMBA</t>
  </si>
  <si>
    <t>CASCA</t>
  </si>
  <si>
    <t>ELEAZAR GUZMAN BARRON</t>
  </si>
  <si>
    <t>FIDEL OLIVAS ESCUDERO</t>
  </si>
  <si>
    <t>LLAMA</t>
  </si>
  <si>
    <t>LLUMPA</t>
  </si>
  <si>
    <t>LUCMA</t>
  </si>
  <si>
    <t>MUSGA</t>
  </si>
  <si>
    <t>ACAS</t>
  </si>
  <si>
    <t>CAJAMARQUILLA</t>
  </si>
  <si>
    <t>CARHUAPAMPA</t>
  </si>
  <si>
    <t>COCHAS</t>
  </si>
  <si>
    <t>CONGAS</t>
  </si>
  <si>
    <t>LLIPA</t>
  </si>
  <si>
    <t>SAN CRISTOBAL DE RAJAN</t>
  </si>
  <si>
    <t>SAN PEDRO</t>
  </si>
  <si>
    <t>SANTIAGO DE CHILCAS</t>
  </si>
  <si>
    <t>CABANA</t>
  </si>
  <si>
    <t>CONCHUCOS</t>
  </si>
  <si>
    <t>HUACASCHUQUE</t>
  </si>
  <si>
    <t>HUANDOVAL</t>
  </si>
  <si>
    <t>LACABAMBA</t>
  </si>
  <si>
    <t>LLAPO</t>
  </si>
  <si>
    <t>PAMPAS</t>
  </si>
  <si>
    <t>TAUCA</t>
  </si>
  <si>
    <t>HUAYLLAN</t>
  </si>
  <si>
    <t>PAROBAMBA</t>
  </si>
  <si>
    <t>QUINUABAMBA</t>
  </si>
  <si>
    <t>CATAC</t>
  </si>
  <si>
    <t>COTAPARACO</t>
  </si>
  <si>
    <t>HUAYLLAPAMPA</t>
  </si>
  <si>
    <t>LLACLLIN</t>
  </si>
  <si>
    <t>MARCA</t>
  </si>
  <si>
    <t>PAMPAS CHICO</t>
  </si>
  <si>
    <t>PARARIN</t>
  </si>
  <si>
    <t>TAPACOCHA</t>
  </si>
  <si>
    <t>TICAPAMPA</t>
  </si>
  <si>
    <t>CHIMBOTE</t>
  </si>
  <si>
    <t>CÁCERES DEL PERU</t>
  </si>
  <si>
    <t>COISHCO</t>
  </si>
  <si>
    <t>MACATE</t>
  </si>
  <si>
    <t>MORO</t>
  </si>
  <si>
    <t>NEPEÑA</t>
  </si>
  <si>
    <t>SAMANCO</t>
  </si>
  <si>
    <t>NUEVO CHIMBOTE</t>
  </si>
  <si>
    <t>ALFONSO UGARTE</t>
  </si>
  <si>
    <t>CASHAPAMPA</t>
  </si>
  <si>
    <t>CHINGALPO</t>
  </si>
  <si>
    <t>HUAYLLABAMBA</t>
  </si>
  <si>
    <t>QUICHES</t>
  </si>
  <si>
    <t>RAGASH</t>
  </si>
  <si>
    <t>SAN JUAN</t>
  </si>
  <si>
    <t>SICSIBAMBA</t>
  </si>
  <si>
    <t>CASCAPARA</t>
  </si>
  <si>
    <t>MANCOS</t>
  </si>
  <si>
    <t>MATACOTO</t>
  </si>
  <si>
    <t>QUILLO</t>
  </si>
  <si>
    <t>RANRAHIRCA</t>
  </si>
  <si>
    <t>SHUPLUY</t>
  </si>
  <si>
    <t>YANAMA</t>
  </si>
  <si>
    <t>CHACOCHE</t>
  </si>
  <si>
    <t>CIRCA</t>
  </si>
  <si>
    <t>CURAHUASI</t>
  </si>
  <si>
    <t>HUANIPACA</t>
  </si>
  <si>
    <t>LAMBRAMA</t>
  </si>
  <si>
    <t>PICHIRHUA</t>
  </si>
  <si>
    <t>SAN PEDRO DE CACHORA</t>
  </si>
  <si>
    <t>TAMBURCO</t>
  </si>
  <si>
    <t>ANDARAPA</t>
  </si>
  <si>
    <t>CHIARA</t>
  </si>
  <si>
    <t>HUANCARAMA</t>
  </si>
  <si>
    <t>HUANCARAY</t>
  </si>
  <si>
    <t>HUAYANA</t>
  </si>
  <si>
    <t>KISHUARA</t>
  </si>
  <si>
    <t>PACOBAMBA</t>
  </si>
  <si>
    <t>PACUCHA</t>
  </si>
  <si>
    <t>PAMPACHIRI</t>
  </si>
  <si>
    <t>POMACOCHA</t>
  </si>
  <si>
    <t>SAN ANTONIO DE CACHI</t>
  </si>
  <si>
    <t>SAN JERONIMO</t>
  </si>
  <si>
    <t>SAN MIGUEL DE CHACCRAMPA</t>
  </si>
  <si>
    <t>SANTA MARIA DE CHICMO</t>
  </si>
  <si>
    <t>TALAVERA</t>
  </si>
  <si>
    <t>TUMAY HUARACA</t>
  </si>
  <si>
    <t>TURPO</t>
  </si>
  <si>
    <t>KAQUIABAMBA</t>
  </si>
  <si>
    <t>JOSE MARIA ARGUEDAS</t>
  </si>
  <si>
    <t>EL ORO</t>
  </si>
  <si>
    <t>HUAQUIRCA</t>
  </si>
  <si>
    <t>JUAN ESPINOZA MEDRANO</t>
  </si>
  <si>
    <t>OROPESA</t>
  </si>
  <si>
    <t>PACHACONAS</t>
  </si>
  <si>
    <t>SABAINO</t>
  </si>
  <si>
    <t>CHALHUANCA</t>
  </si>
  <si>
    <t>CAPAYA</t>
  </si>
  <si>
    <t>CARAYBAMBA</t>
  </si>
  <si>
    <t>CHAPIMARCA</t>
  </si>
  <si>
    <t>COTARUSE</t>
  </si>
  <si>
    <t>IHUAYLLO</t>
  </si>
  <si>
    <t>JUSTO APU SAHUARAURA</t>
  </si>
  <si>
    <t>LUCRE</t>
  </si>
  <si>
    <t>POCOHUANCA</t>
  </si>
  <si>
    <t>SAN JUAN DE CHACÑA</t>
  </si>
  <si>
    <t>SAÑAYCA</t>
  </si>
  <si>
    <t>SORAYA</t>
  </si>
  <si>
    <t>TAPAIRIHUA</t>
  </si>
  <si>
    <t>TINTAY</t>
  </si>
  <si>
    <t>TORAYA</t>
  </si>
  <si>
    <t>YANACA</t>
  </si>
  <si>
    <t>TAMBOBAMBA</t>
  </si>
  <si>
    <t>COYLLURQUI</t>
  </si>
  <si>
    <t>HAQUIRA</t>
  </si>
  <si>
    <t>MARA</t>
  </si>
  <si>
    <t>CHALLHUAHUACHO</t>
  </si>
  <si>
    <t>COCHARCAS</t>
  </si>
  <si>
    <t>HUACCANA</t>
  </si>
  <si>
    <t>OCOBAMBA</t>
  </si>
  <si>
    <t>ONGOY</t>
  </si>
  <si>
    <t>URANMARCA</t>
  </si>
  <si>
    <t>RANRACANCHA</t>
  </si>
  <si>
    <t>ROCCHACC</t>
  </si>
  <si>
    <t>EL PORVENIR</t>
  </si>
  <si>
    <t>LOS CHANKAS</t>
  </si>
  <si>
    <t>CHUQUIBAMBILLA</t>
  </si>
  <si>
    <t>CURPAHUASI</t>
  </si>
  <si>
    <t>GAMARRA</t>
  </si>
  <si>
    <t>HUAYLLATI</t>
  </si>
  <si>
    <t>MAMARA</t>
  </si>
  <si>
    <t>MICAELA BASTIDAS</t>
  </si>
  <si>
    <t>PATAYPAMPA</t>
  </si>
  <si>
    <t>PROGRESO</t>
  </si>
  <si>
    <t>SAN ANTONIO</t>
  </si>
  <si>
    <t>TURPAY</t>
  </si>
  <si>
    <t>VILCABAMBA</t>
  </si>
  <si>
    <t>VIRUNDO</t>
  </si>
  <si>
    <t>CURASCO</t>
  </si>
  <si>
    <t>ALTO SELVA ALEGRE</t>
  </si>
  <si>
    <t>CAYMA</t>
  </si>
  <si>
    <t>CERRO COLORADO</t>
  </si>
  <si>
    <t>CHARACATO</t>
  </si>
  <si>
    <t>CHIGUATA</t>
  </si>
  <si>
    <t>JACOBO HUNTER</t>
  </si>
  <si>
    <t>LA JOYA</t>
  </si>
  <si>
    <t>MARIANO MELGAR</t>
  </si>
  <si>
    <t>MIRAFLORES</t>
  </si>
  <si>
    <t>MOLLEBAYA</t>
  </si>
  <si>
    <t>PAUCARPATA</t>
  </si>
  <si>
    <t>POCSI</t>
  </si>
  <si>
    <t>POLOBAYA</t>
  </si>
  <si>
    <t>QUEQUEÑA</t>
  </si>
  <si>
    <t>SABANDIA</t>
  </si>
  <si>
    <t>SACHACA</t>
  </si>
  <si>
    <t>SAN JUAN DE SIGUAS</t>
  </si>
  <si>
    <t>SAN JUAN DE TARUCANI</t>
  </si>
  <si>
    <t>SANTA ISABEL DE SIGUAS</t>
  </si>
  <si>
    <t>SANTA RITA DE SIGUAS</t>
  </si>
  <si>
    <t>SOCABAYA</t>
  </si>
  <si>
    <t>TIABAYA</t>
  </si>
  <si>
    <t>UCHUMAYO</t>
  </si>
  <si>
    <t>VITOR</t>
  </si>
  <si>
    <t>YANAHUARA</t>
  </si>
  <si>
    <t>YARABAMBA</t>
  </si>
  <si>
    <t>YURA</t>
  </si>
  <si>
    <t>JOSE LUIS BUSTAMANTE Y RIVERO</t>
  </si>
  <si>
    <t>JOSE MARIA QUIMPER</t>
  </si>
  <si>
    <t>MARIANO NICOLAS VALCARCEL</t>
  </si>
  <si>
    <t>NICOLAS DE PIEROLA</t>
  </si>
  <si>
    <t>OCOÑA</t>
  </si>
  <si>
    <t>QUILCA</t>
  </si>
  <si>
    <t>SAMUEL PASTOR</t>
  </si>
  <si>
    <t>ACARI</t>
  </si>
  <si>
    <t>ATICO</t>
  </si>
  <si>
    <t>ATIQUIPA</t>
  </si>
  <si>
    <t>BELLA UNION</t>
  </si>
  <si>
    <t>CAHUACHO</t>
  </si>
  <si>
    <t>CHALA</t>
  </si>
  <si>
    <t>CHAPARRA</t>
  </si>
  <si>
    <t>HUANUHUANU</t>
  </si>
  <si>
    <t>JAQUI</t>
  </si>
  <si>
    <t>LOMAS</t>
  </si>
  <si>
    <t>QUICACHA</t>
  </si>
  <si>
    <t>YAUCA</t>
  </si>
  <si>
    <t>APLAO</t>
  </si>
  <si>
    <t>ANDAGUA</t>
  </si>
  <si>
    <t>AYO</t>
  </si>
  <si>
    <t>CHACHAS</t>
  </si>
  <si>
    <t>CHILCAYMARCA</t>
  </si>
  <si>
    <t>CHOCO</t>
  </si>
  <si>
    <t>HUANCARQUI</t>
  </si>
  <si>
    <t>MACHAGUAY</t>
  </si>
  <si>
    <t>ORCOPAMPA</t>
  </si>
  <si>
    <t>PAMPACOLCA</t>
  </si>
  <si>
    <t>TIPAN</t>
  </si>
  <si>
    <t>UÑON</t>
  </si>
  <si>
    <t>URACA</t>
  </si>
  <si>
    <t>VIRACO</t>
  </si>
  <si>
    <t>CHIVAY</t>
  </si>
  <si>
    <t>ACHOMA</t>
  </si>
  <si>
    <t>CABANACONDE</t>
  </si>
  <si>
    <t>CALLALLI</t>
  </si>
  <si>
    <t>COPORAQUE</t>
  </si>
  <si>
    <t>HUANCA</t>
  </si>
  <si>
    <t>ICHUPAMPA</t>
  </si>
  <si>
    <t>LARI</t>
  </si>
  <si>
    <t>LLUTA</t>
  </si>
  <si>
    <t>MACA</t>
  </si>
  <si>
    <t>MADRIGAL</t>
  </si>
  <si>
    <t>SAN ANTONIO DE CHUCA</t>
  </si>
  <si>
    <t>SIBAYO</t>
  </si>
  <si>
    <t>TAPAY</t>
  </si>
  <si>
    <t>TISCO</t>
  </si>
  <si>
    <t>TUTI</t>
  </si>
  <si>
    <t>YANQUE</t>
  </si>
  <si>
    <t>MAJES</t>
  </si>
  <si>
    <t>ANDARAY</t>
  </si>
  <si>
    <t>CAYARANI</t>
  </si>
  <si>
    <t>CHICHAS</t>
  </si>
  <si>
    <t>IRAY</t>
  </si>
  <si>
    <t>RIO GRANDE</t>
  </si>
  <si>
    <t>SALAMANCA</t>
  </si>
  <si>
    <t>YANAQUIHUA</t>
  </si>
  <si>
    <t>MOLLENDO</t>
  </si>
  <si>
    <t>COCACHACRA</t>
  </si>
  <si>
    <t>DEAN VALDIVIA</t>
  </si>
  <si>
    <t>MEJIA</t>
  </si>
  <si>
    <t>PUNTA DE BOMBON</t>
  </si>
  <si>
    <t>COTAHUASI</t>
  </si>
  <si>
    <t>ALCA</t>
  </si>
  <si>
    <t>CHARCANA</t>
  </si>
  <si>
    <t>HUAYNACOTAS</t>
  </si>
  <si>
    <t>PAMPAMARCA</t>
  </si>
  <si>
    <t>PUYCA</t>
  </si>
  <si>
    <t>QUECHUALLA</t>
  </si>
  <si>
    <t>SAYLA</t>
  </si>
  <si>
    <t>TAURIA</t>
  </si>
  <si>
    <t>TOMEPAMPA</t>
  </si>
  <si>
    <t>TORO</t>
  </si>
  <si>
    <t>ACOCRO</t>
  </si>
  <si>
    <t>ACOS VINCHOS</t>
  </si>
  <si>
    <t>CARMEN ALTO</t>
  </si>
  <si>
    <t>PACAYCASA</t>
  </si>
  <si>
    <t>QUINUA</t>
  </si>
  <si>
    <t>SAN JOSE DE TICLLAS</t>
  </si>
  <si>
    <t>SAN JUAN BAUTISTA</t>
  </si>
  <si>
    <t>SANTIAGO DE PISCHA</t>
  </si>
  <si>
    <t>SOCOS</t>
  </si>
  <si>
    <t>TAMBILLO</t>
  </si>
  <si>
    <t>VINCHOS</t>
  </si>
  <si>
    <t>JESUS NAZARENO</t>
  </si>
  <si>
    <t>ANDRES AVELINO CACERES DORREGARAY</t>
  </si>
  <si>
    <t>CHUSCHI</t>
  </si>
  <si>
    <t>LOS MOROCHUCOS</t>
  </si>
  <si>
    <t>MARIA PARADO DE BELLIDO</t>
  </si>
  <si>
    <t>PARAS</t>
  </si>
  <si>
    <t>TOTOS</t>
  </si>
  <si>
    <t>SANCOS</t>
  </si>
  <si>
    <t>CARAPO</t>
  </si>
  <si>
    <t>SACSAMARCA</t>
  </si>
  <si>
    <t>SANTIAGO DE LUCANAMARCA</t>
  </si>
  <si>
    <t>AYAHUANCO</t>
  </si>
  <si>
    <t>HUAMANGUILLA</t>
  </si>
  <si>
    <t>IGUAIN</t>
  </si>
  <si>
    <t>LURICOCHA</t>
  </si>
  <si>
    <t>SANTILLANA</t>
  </si>
  <si>
    <t>SIVIA</t>
  </si>
  <si>
    <t>LLOCHEGUA</t>
  </si>
  <si>
    <t>CANAYRE</t>
  </si>
  <si>
    <t>UCHURACCAY</t>
  </si>
  <si>
    <t>PUCACOLPA</t>
  </si>
  <si>
    <t>CHACA</t>
  </si>
  <si>
    <t>ANCO</t>
  </si>
  <si>
    <t>AYNA</t>
  </si>
  <si>
    <t>CHILCAS</t>
  </si>
  <si>
    <t>CHUNGUI</t>
  </si>
  <si>
    <t>LUIS CARRANZA</t>
  </si>
  <si>
    <t>TAMBO</t>
  </si>
  <si>
    <t>SAMUGARI</t>
  </si>
  <si>
    <t>ANCHIHUAY</t>
  </si>
  <si>
    <t>ORONCCOY</t>
  </si>
  <si>
    <t>PUQUIO</t>
  </si>
  <si>
    <t>AUCARA</t>
  </si>
  <si>
    <t>CARMEN SALCEDO</t>
  </si>
  <si>
    <t>CHAVIÑA</t>
  </si>
  <si>
    <t>CHIPAO</t>
  </si>
  <si>
    <t>HUAC-HUAS</t>
  </si>
  <si>
    <t>LARAMATE</t>
  </si>
  <si>
    <t>LLAUTA</t>
  </si>
  <si>
    <t>OCAÑA</t>
  </si>
  <si>
    <t>OTOCA</t>
  </si>
  <si>
    <t>SAISA</t>
  </si>
  <si>
    <t>SAN PEDRO DE PALCO</t>
  </si>
  <si>
    <t>SANTA ANA DE HUAYCAHUACHO</t>
  </si>
  <si>
    <t>SANTA LUCIA</t>
  </si>
  <si>
    <t>CORACORA</t>
  </si>
  <si>
    <t>CHUMPI</t>
  </si>
  <si>
    <t>CORONEL CASTAÑEDA</t>
  </si>
  <si>
    <t>PACAPAUSA</t>
  </si>
  <si>
    <t>PULLO</t>
  </si>
  <si>
    <t>PUYUSCA</t>
  </si>
  <si>
    <t>SAN FRANCISCO DE RAVACAYCO</t>
  </si>
  <si>
    <t>UPAHUACHO</t>
  </si>
  <si>
    <t>PAUSA</t>
  </si>
  <si>
    <t>COLTA</t>
  </si>
  <si>
    <t>CORCULLA</t>
  </si>
  <si>
    <t>MARCABAMBA</t>
  </si>
  <si>
    <t>OYOLO</t>
  </si>
  <si>
    <t>PARARCA</t>
  </si>
  <si>
    <t>SAN JAVIER DE ALPABAMBA</t>
  </si>
  <si>
    <t>SAN JOSE DE USHUA</t>
  </si>
  <si>
    <t>SARA SARA</t>
  </si>
  <si>
    <t>QUEROBAMBA</t>
  </si>
  <si>
    <t>BELEN</t>
  </si>
  <si>
    <t>CHALCOS</t>
  </si>
  <si>
    <t>CHILCAYOC</t>
  </si>
  <si>
    <t>HUACAÑA</t>
  </si>
  <si>
    <t>MORCOLLA</t>
  </si>
  <si>
    <t>PAICO</t>
  </si>
  <si>
    <t>SAN PEDRO DE LARCAY</t>
  </si>
  <si>
    <t>SAN SALVADOR DE QUIJE</t>
  </si>
  <si>
    <t>SANTIAGO DE PAUCARAY</t>
  </si>
  <si>
    <t>SORAS</t>
  </si>
  <si>
    <t>HUANCAPI</t>
  </si>
  <si>
    <t>ALCAMENCA</t>
  </si>
  <si>
    <t>APONGO</t>
  </si>
  <si>
    <t>ASQUIPATA</t>
  </si>
  <si>
    <t>CANARIA</t>
  </si>
  <si>
    <t>CAYARA</t>
  </si>
  <si>
    <t>COLCA</t>
  </si>
  <si>
    <t>HUAMANQUIQUIA</t>
  </si>
  <si>
    <t>HUANCARAYLLA</t>
  </si>
  <si>
    <t>HUAYA</t>
  </si>
  <si>
    <t>SARHUA</t>
  </si>
  <si>
    <t>VILCANCHOS</t>
  </si>
  <si>
    <t>ACCOMARCA</t>
  </si>
  <si>
    <t>CARHUANCA</t>
  </si>
  <si>
    <t>HUAMBALPA</t>
  </si>
  <si>
    <t>SAURAMA</t>
  </si>
  <si>
    <t>VISCHONGO</t>
  </si>
  <si>
    <t>CHETILLA</t>
  </si>
  <si>
    <t>COSPAN</t>
  </si>
  <si>
    <t>ENCAÑADA</t>
  </si>
  <si>
    <t>JESUS</t>
  </si>
  <si>
    <t>LLACANORA</t>
  </si>
  <si>
    <t>LOS BAÑOS DEL INCA</t>
  </si>
  <si>
    <t>MATARA</t>
  </si>
  <si>
    <t>NAMORA</t>
  </si>
  <si>
    <t>CACHACHI</t>
  </si>
  <si>
    <t>CONDEBAMBA</t>
  </si>
  <si>
    <t>SITACOCHA</t>
  </si>
  <si>
    <t>CHUMUCH</t>
  </si>
  <si>
    <t>CORTEGANA</t>
  </si>
  <si>
    <t>HUASMIN</t>
  </si>
  <si>
    <t>JORGE CHAVEZ</t>
  </si>
  <si>
    <t>JOSE GALVEZ</t>
  </si>
  <si>
    <t>MIGUEL IGLESIAS</t>
  </si>
  <si>
    <t>OXAMARCA</t>
  </si>
  <si>
    <t>SOROCHUCO</t>
  </si>
  <si>
    <t>UTCO</t>
  </si>
  <si>
    <t>LA LIBERTAD DE PALLAN</t>
  </si>
  <si>
    <t>ANGUIA</t>
  </si>
  <si>
    <t>CHADIN</t>
  </si>
  <si>
    <t>CHIGUIRIP</t>
  </si>
  <si>
    <t>CHIMBAN</t>
  </si>
  <si>
    <t>CHOROPAMPA</t>
  </si>
  <si>
    <t>CONCHAN</t>
  </si>
  <si>
    <t>HUAMBOS</t>
  </si>
  <si>
    <t>LAJAS</t>
  </si>
  <si>
    <t>MIRACOSTA</t>
  </si>
  <si>
    <t>PACCHA</t>
  </si>
  <si>
    <t>PION</t>
  </si>
  <si>
    <t>QUEROCOTO</t>
  </si>
  <si>
    <t>SAN JUAN DE LICUPIS</t>
  </si>
  <si>
    <t>TACABAMBA</t>
  </si>
  <si>
    <t>TOCMOCHE</t>
  </si>
  <si>
    <t>CHALAMARCA</t>
  </si>
  <si>
    <t>CHILETE</t>
  </si>
  <si>
    <t>CUPISNIQUE</t>
  </si>
  <si>
    <t>GUZMANGO</t>
  </si>
  <si>
    <t>SAN BENITO</t>
  </si>
  <si>
    <t>SANTA CRUZ DE TOLEDO</t>
  </si>
  <si>
    <t>TANTARICA</t>
  </si>
  <si>
    <t>YONAN</t>
  </si>
  <si>
    <t>CALLAYUC</t>
  </si>
  <si>
    <t>CHOROS</t>
  </si>
  <si>
    <t>CUJILLO</t>
  </si>
  <si>
    <t>LA RAMADA</t>
  </si>
  <si>
    <t>PIMPINGOS</t>
  </si>
  <si>
    <t>QUEROCOTILLO</t>
  </si>
  <si>
    <t>SAN ANDRES DE CUTERVO</t>
  </si>
  <si>
    <t>SAN JUAN DE CUTERVO</t>
  </si>
  <si>
    <t>SAN LUIS DE LUCMA</t>
  </si>
  <si>
    <t>SANTO DOMINGO DE LA CAPILLA</t>
  </si>
  <si>
    <t>SANTO TOMAS</t>
  </si>
  <si>
    <t>SOCOTA</t>
  </si>
  <si>
    <t>TORIBIO CASANOVA</t>
  </si>
  <si>
    <t>BAMBAMARCA</t>
  </si>
  <si>
    <t>CHUGUR</t>
  </si>
  <si>
    <t>CHONTALI</t>
  </si>
  <si>
    <t>COLASAY</t>
  </si>
  <si>
    <t>HUABAL</t>
  </si>
  <si>
    <t>LAS PIRIAS</t>
  </si>
  <si>
    <t>POMAHUACA</t>
  </si>
  <si>
    <t>PUCARA</t>
  </si>
  <si>
    <t>SALLIQUE</t>
  </si>
  <si>
    <t>SAN FELIPE</t>
  </si>
  <si>
    <t>SAN JOSE DEL ALTO</t>
  </si>
  <si>
    <t>CHIRINOS</t>
  </si>
  <si>
    <t>HUARANGO</t>
  </si>
  <si>
    <t>LA COIPA</t>
  </si>
  <si>
    <t>NAMBALLE</t>
  </si>
  <si>
    <t>SAN JOSE DE LOURDES</t>
  </si>
  <si>
    <t>TABACONAS</t>
  </si>
  <si>
    <t>PEDRO GALVEZ</t>
  </si>
  <si>
    <t>CHANCAY</t>
  </si>
  <si>
    <t>EDUARDO VILLANUEVA</t>
  </si>
  <si>
    <t>GREGORIO PITA</t>
  </si>
  <si>
    <t>ICHOCAN</t>
  </si>
  <si>
    <t>JOSE MANUEL QUIROZ</t>
  </si>
  <si>
    <t>JOSE SABOGAL</t>
  </si>
  <si>
    <t>CALQUIS</t>
  </si>
  <si>
    <t>CATILLUC</t>
  </si>
  <si>
    <t>EL PRADO</t>
  </si>
  <si>
    <t>LA FLORIDA</t>
  </si>
  <si>
    <t>LLAPA</t>
  </si>
  <si>
    <t>NANCHOC</t>
  </si>
  <si>
    <t>NIEPOS</t>
  </si>
  <si>
    <t>SAN GREGORIO</t>
  </si>
  <si>
    <t>SAN SILVESTRE DE COCHAN</t>
  </si>
  <si>
    <t>TONGOD</t>
  </si>
  <si>
    <t>UNION AGUA BLANCA</t>
  </si>
  <si>
    <t>SAN BERNARDINO</t>
  </si>
  <si>
    <t>TUMBADEN</t>
  </si>
  <si>
    <t>ANDABAMBA</t>
  </si>
  <si>
    <t>CATACHE</t>
  </si>
  <si>
    <t>CHANCAYBAÑOS</t>
  </si>
  <si>
    <t>LA ESPERANZA</t>
  </si>
  <si>
    <t>NINABAMBA</t>
  </si>
  <si>
    <t>PULAN</t>
  </si>
  <si>
    <t>SAUCEPAMPA</t>
  </si>
  <si>
    <t>SEXI</t>
  </si>
  <si>
    <t>UTICYACU</t>
  </si>
  <si>
    <t>YAUYUCAN</t>
  </si>
  <si>
    <t>CARMEN DE LA LEGUA REYNOSO</t>
  </si>
  <si>
    <t>LA PERLA</t>
  </si>
  <si>
    <t>LA PUNTA</t>
  </si>
  <si>
    <t>VENTANILLA</t>
  </si>
  <si>
    <t>MI PERÚ</t>
  </si>
  <si>
    <t>CCORCA</t>
  </si>
  <si>
    <t>POROY</t>
  </si>
  <si>
    <t>SAN SEBASTIAN</t>
  </si>
  <si>
    <t>SANTIAGO</t>
  </si>
  <si>
    <t>SAYLLA</t>
  </si>
  <si>
    <t>WANCHAQ</t>
  </si>
  <si>
    <t>ACOPIA</t>
  </si>
  <si>
    <t>ACOS</t>
  </si>
  <si>
    <t>MOSOC LLACTA</t>
  </si>
  <si>
    <t>POMACANCHI</t>
  </si>
  <si>
    <t>RONDOCAN</t>
  </si>
  <si>
    <t>SANGARARA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</si>
  <si>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</si>
  <si>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</si>
  <si>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</si>
  <si>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</si>
  <si>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</si>
  <si>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</si>
  <si>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</si>
  <si>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</si>
  <si>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COYA</t>
  </si>
  <si>
    <t>LAMAY</t>
  </si>
  <si>
    <t>LARES</t>
  </si>
  <si>
    <t>PISAC</t>
  </si>
  <si>
    <t>SAN SALVADOR</t>
  </si>
  <si>
    <t>TARAY</t>
  </si>
  <si>
    <t>YANATILE</t>
  </si>
  <si>
    <t>YANAOCA</t>
  </si>
  <si>
    <t>CHECCA</t>
  </si>
  <si>
    <t>KUNTURKANKI</t>
  </si>
  <si>
    <t>LANGUI</t>
  </si>
  <si>
    <t>LAYO</t>
  </si>
  <si>
    <t>QUEHUE</t>
  </si>
  <si>
    <t>TUPAC AMARU</t>
  </si>
  <si>
    <t>SICUANI</t>
  </si>
  <si>
    <t>CHECACUPE</t>
  </si>
  <si>
    <t>COMBAPATA</t>
  </si>
  <si>
    <t>MARANGANI</t>
  </si>
  <si>
    <t>PITUMARCA</t>
  </si>
  <si>
    <t>TINTA</t>
  </si>
  <si>
    <t>CAPACMARCA</t>
  </si>
  <si>
    <t>CHAMACA</t>
  </si>
  <si>
    <t>COLQUEMARCA</t>
  </si>
  <si>
    <t>LIVITACA</t>
  </si>
  <si>
    <t>LLUSCO</t>
  </si>
  <si>
    <t>QUIÑOTA</t>
  </si>
  <si>
    <t>VELILLE</t>
  </si>
  <si>
    <t>CONDOROMA</t>
  </si>
  <si>
    <t>OCORURO</t>
  </si>
  <si>
    <t>PALLPATA</t>
  </si>
  <si>
    <t>PICHIGUA</t>
  </si>
  <si>
    <t>SUYCKUTAMBO</t>
  </si>
  <si>
    <t>ALTO PICHIGUA</t>
  </si>
  <si>
    <t>SANTA ANA</t>
  </si>
  <si>
    <t>ECHARATE</t>
  </si>
  <si>
    <t>HUAYOPATA</t>
  </si>
  <si>
    <t>MARANURA</t>
  </si>
  <si>
    <t>QUELLOUNO</t>
  </si>
  <si>
    <t>KIMBIRI</t>
  </si>
  <si>
    <t>SANTA TERESA</t>
  </si>
  <si>
    <t>PICHARI</t>
  </si>
  <si>
    <t>INKAWASI</t>
  </si>
  <si>
    <t>VILLA VIRGEN</t>
  </si>
  <si>
    <t>VILLA KINTIARINA</t>
  </si>
  <si>
    <t>MEGANTONI</t>
  </si>
  <si>
    <t>ACCHA</t>
  </si>
  <si>
    <t>CCAPI</t>
  </si>
  <si>
    <t>COLCHA</t>
  </si>
  <si>
    <t>HUANOQUITE</t>
  </si>
  <si>
    <t>OMACHA</t>
  </si>
  <si>
    <t>PACCARITAMBO</t>
  </si>
  <si>
    <t>PILLPINTO</t>
  </si>
  <si>
    <t>YAURISQUE</t>
  </si>
  <si>
    <t>CAICAY</t>
  </si>
  <si>
    <t>CHALLABAMBA</t>
  </si>
  <si>
    <t>COLQUEPATA</t>
  </si>
  <si>
    <t>HUANCARANI</t>
  </si>
  <si>
    <t>KOSÑIPATA</t>
  </si>
  <si>
    <t>URCOS</t>
  </si>
  <si>
    <t>ANDAHUAYLILLAS</t>
  </si>
  <si>
    <t>CAMANTI</t>
  </si>
  <si>
    <t>CCARHUAYO</t>
  </si>
  <si>
    <t>CCATCA</t>
  </si>
  <si>
    <t>CUSIPATA</t>
  </si>
  <si>
    <t>HUARO</t>
  </si>
  <si>
    <t>MARCAPATA</t>
  </si>
  <si>
    <t>OCONGATE</t>
  </si>
  <si>
    <t>QUIQUIJANA</t>
  </si>
  <si>
    <t>CHINCHERO</t>
  </si>
  <si>
    <t>MACHUPICCHU</t>
  </si>
  <si>
    <t>MARAS</t>
  </si>
  <si>
    <t>OLLANTAYTAMBO</t>
  </si>
  <si>
    <t>YUCAY</t>
  </si>
  <si>
    <t>ACOBAMBILLA</t>
  </si>
  <si>
    <t>ACORIA</t>
  </si>
  <si>
    <t>ASCENSIÓN</t>
  </si>
  <si>
    <t>CONAYCA</t>
  </si>
  <si>
    <t>CUENCA</t>
  </si>
  <si>
    <t>HUACHOCOLPA</t>
  </si>
  <si>
    <t>HUANDO</t>
  </si>
  <si>
    <t>HUAYLLAHUARA</t>
  </si>
  <si>
    <t>IZCUCHACA</t>
  </si>
  <si>
    <t>LARIA</t>
  </si>
  <si>
    <t>MANTA</t>
  </si>
  <si>
    <t>MOYA</t>
  </si>
  <si>
    <t>NUEVO OCCORO</t>
  </si>
  <si>
    <t>PALCA</t>
  </si>
  <si>
    <t>PILCHACA</t>
  </si>
  <si>
    <t>VILCA</t>
  </si>
  <si>
    <t>CAJA</t>
  </si>
  <si>
    <t>MARCAS</t>
  </si>
  <si>
    <t>PAUCARA</t>
  </si>
  <si>
    <t>ROSARIO</t>
  </si>
  <si>
    <t>LIRCAY</t>
  </si>
  <si>
    <t>ANCHONGA</t>
  </si>
  <si>
    <t>CALLANMARCA</t>
  </si>
  <si>
    <t>CCOCHACCASA</t>
  </si>
  <si>
    <t>CHINCHO</t>
  </si>
  <si>
    <t>CONGALLA</t>
  </si>
  <si>
    <t>HUANCA-HUANCA</t>
  </si>
  <si>
    <t>HUAYLLAY GRANDE</t>
  </si>
  <si>
    <t>JULCAMARCA</t>
  </si>
  <si>
    <t>SAN ANTONIO DE ANTAPARCO</t>
  </si>
  <si>
    <t>SANTO TOMAS DE PATA</t>
  </si>
  <si>
    <t>SECCLLA</t>
  </si>
  <si>
    <t>ARMA</t>
  </si>
  <si>
    <t>AURAHUA</t>
  </si>
  <si>
    <t>CAPILLAS</t>
  </si>
  <si>
    <t>CHUPAMARCA</t>
  </si>
  <si>
    <t>COCAS</t>
  </si>
  <si>
    <t>HUACHOS</t>
  </si>
  <si>
    <t>HUAMATAMBO</t>
  </si>
  <si>
    <t>MOLLEPAMPA</t>
  </si>
  <si>
    <t>TANTARA</t>
  </si>
  <si>
    <t>TICRAPO</t>
  </si>
  <si>
    <t>CHINCHIHUASI</t>
  </si>
  <si>
    <t>COSME</t>
  </si>
  <si>
    <t>EL CARMEN</t>
  </si>
  <si>
    <t>LOCROJA</t>
  </si>
  <si>
    <t>PACHAMARCA</t>
  </si>
  <si>
    <t>PAUCARBAMBA</t>
  </si>
  <si>
    <t>SAN MIGUEL DE MAYOCC</t>
  </si>
  <si>
    <t>SAN PEDRO DE CORIS</t>
  </si>
  <si>
    <t>AYAVI</t>
  </si>
  <si>
    <t>CORDOVA</t>
  </si>
  <si>
    <t>HUAYACUNDO ARMA</t>
  </si>
  <si>
    <t>LARAMARCA</t>
  </si>
  <si>
    <t>OCOYO</t>
  </si>
  <si>
    <t>PILPICHACA</t>
  </si>
  <si>
    <t>QUERCO</t>
  </si>
  <si>
    <t>QUITO-ARMA</t>
  </si>
  <si>
    <t>SAN ANTONIO DE CUSICANCHA</t>
  </si>
  <si>
    <t>SAN FRANCISCO DE SANGAYAICO</t>
  </si>
  <si>
    <t>SAN ISIDRO</t>
  </si>
  <si>
    <t>SANTIAGO DE CHOCORVOS</t>
  </si>
  <si>
    <t>SANTIAGO DE QUIRAHUARA</t>
  </si>
  <si>
    <t>SANTO DOMINGO DE CAPILLAS</t>
  </si>
  <si>
    <t>ACOSTAMBO</t>
  </si>
  <si>
    <t>ACRAQUIA</t>
  </si>
  <si>
    <t>AHUAYCHA</t>
  </si>
  <si>
    <t>ANDAYMARCA</t>
  </si>
  <si>
    <t>DANIEL HERNANDEZ</t>
  </si>
  <si>
    <t>HUARIBAMBA</t>
  </si>
  <si>
    <t>ÑAHUIMPUQUIO</t>
  </si>
  <si>
    <t>PAZOS</t>
  </si>
  <si>
    <t>PICHOS</t>
  </si>
  <si>
    <t>ROBLE</t>
  </si>
  <si>
    <t>QUICHUAS</t>
  </si>
  <si>
    <t>QUISHUAR</t>
  </si>
  <si>
    <t>SALCABAMBA</t>
  </si>
  <si>
    <t>SALCAHUASI</t>
  </si>
  <si>
    <t>SAN MARCOS DE ROCCHAC</t>
  </si>
  <si>
    <t>SANTIAGO DE TUCUMA</t>
  </si>
  <si>
    <t>SURCUBAMBA</t>
  </si>
  <si>
    <t>TINTAY PUNCU</t>
  </si>
  <si>
    <t>AMARILIS</t>
  </si>
  <si>
    <t>CHINCHAO</t>
  </si>
  <si>
    <t>CHURUBAMBA</t>
  </si>
  <si>
    <t>MARGOS</t>
  </si>
  <si>
    <t>QUISQUI (KICHKI)</t>
  </si>
  <si>
    <t>SAN FRANCISCO DE CAYRAN</t>
  </si>
  <si>
    <t>SAN PEDRO DE CHAULAN</t>
  </si>
  <si>
    <t>SANTA MARIA DEL VALLE</t>
  </si>
  <si>
    <t>YARUMAYO</t>
  </si>
  <si>
    <t>PILLCO MARCA</t>
  </si>
  <si>
    <t>YACUS</t>
  </si>
  <si>
    <t>SAN PABLO DE PILLAO</t>
  </si>
  <si>
    <t>CAYNA</t>
  </si>
  <si>
    <t>COLPAS</t>
  </si>
  <si>
    <t>CONCHAMARCA</t>
  </si>
  <si>
    <t>HUACAR</t>
  </si>
  <si>
    <t>SAN FRANCISCO</t>
  </si>
  <si>
    <t>SAN RAFAEL</t>
  </si>
  <si>
    <t>TOMAY KICHWA</t>
  </si>
  <si>
    <t>LA UNION</t>
  </si>
  <si>
    <t>CHUQUIS</t>
  </si>
  <si>
    <t>MARIAS</t>
  </si>
  <si>
    <t>PACHAS</t>
  </si>
  <si>
    <t>QUIVILLA</t>
  </si>
  <si>
    <t>RIPAN</t>
  </si>
  <si>
    <t>SHUNQUI</t>
  </si>
  <si>
    <t>SILLAPATA</t>
  </si>
  <si>
    <t>YANAS</t>
  </si>
  <si>
    <t>CANCHABAMBA</t>
  </si>
  <si>
    <t>PINRA</t>
  </si>
  <si>
    <t>LLATA</t>
  </si>
  <si>
    <t>ARANCAY</t>
  </si>
  <si>
    <t>CHAVIN DE PARIARCA</t>
  </si>
  <si>
    <t>JACAS GRANDE</t>
  </si>
  <si>
    <t>JIRCAN</t>
  </si>
  <si>
    <t>MONZON</t>
  </si>
  <si>
    <t>PUNCHAO</t>
  </si>
  <si>
    <t>PUÑOS</t>
  </si>
  <si>
    <t>SINGA</t>
  </si>
  <si>
    <t>TANTAMAYO</t>
  </si>
  <si>
    <t>RUPA-RUPA</t>
  </si>
  <si>
    <t>DANIEL ALOMIA ROBLES</t>
  </si>
  <si>
    <t>HERMILIO VALDIZAN</t>
  </si>
  <si>
    <t>JOSE CRESPO Y CASTILLO</t>
  </si>
  <si>
    <t>LUYANDO</t>
  </si>
  <si>
    <t>MARIANO DAMASO BERAUN</t>
  </si>
  <si>
    <t>PUCAYACU</t>
  </si>
  <si>
    <t>CASTILLO GRANDE</t>
  </si>
  <si>
    <t>PUEBLO NUEVO</t>
  </si>
  <si>
    <t>SANTO DOMINGO DE ANDA</t>
  </si>
  <si>
    <t>HUACRACHUCO</t>
  </si>
  <si>
    <t>CHOLON</t>
  </si>
  <si>
    <t>SAN BUENAVENTURA</t>
  </si>
  <si>
    <t>LA MORADA</t>
  </si>
  <si>
    <t>SANTA ROSA DE ALTO YANAJANCA</t>
  </si>
  <si>
    <t>PANAO</t>
  </si>
  <si>
    <t>CHAGLLA</t>
  </si>
  <si>
    <t>MOLINO</t>
  </si>
  <si>
    <t>UMARI</t>
  </si>
  <si>
    <t>CODO DEL POZUZO</t>
  </si>
  <si>
    <t>HONORIA</t>
  </si>
  <si>
    <t>TOURNAVISTA</t>
  </si>
  <si>
    <t>YUYAPICHIS</t>
  </si>
  <si>
    <t>BAÑOS</t>
  </si>
  <si>
    <t>JIVIA</t>
  </si>
  <si>
    <t>QUEROPALCA</t>
  </si>
  <si>
    <t>RONDOS</t>
  </si>
  <si>
    <t>SAN FRANCISCO DE ASIS</t>
  </si>
  <si>
    <t>SAN MIGUEL DE CAURI</t>
  </si>
  <si>
    <t>CHAVINILLO</t>
  </si>
  <si>
    <t>CAHUAC</t>
  </si>
  <si>
    <t>CHACABAMBA</t>
  </si>
  <si>
    <t>APARICIO POMARES</t>
  </si>
  <si>
    <t>JACAS CHICO</t>
  </si>
  <si>
    <t>OBAS</t>
  </si>
  <si>
    <t>CHORAS</t>
  </si>
  <si>
    <t>LA TINGUIÑA</t>
  </si>
  <si>
    <t>LOS AQUIJES</t>
  </si>
  <si>
    <t>OCUCAJE</t>
  </si>
  <si>
    <t>PACHACUTEC</t>
  </si>
  <si>
    <t>PARCONA</t>
  </si>
  <si>
    <t>SALAS</t>
  </si>
  <si>
    <t>SAN JOSE DE LOS MOLINOS</t>
  </si>
  <si>
    <t>SUBTANJALLA</t>
  </si>
  <si>
    <t>TATE</t>
  </si>
  <si>
    <t>YAUCA DEL ROSARIO</t>
  </si>
  <si>
    <t>CHINCHA ALTA</t>
  </si>
  <si>
    <t>ALTO LARAN</t>
  </si>
  <si>
    <t>CHAVIN</t>
  </si>
  <si>
    <t>CHINCHA BAJA</t>
  </si>
  <si>
    <t>GROCIO PRADO</t>
  </si>
  <si>
    <t>SAN JUAN DE YANAC</t>
  </si>
  <si>
    <t>SAN PEDRO DE HUACARPANA</t>
  </si>
  <si>
    <t>SUNAMPE</t>
  </si>
  <si>
    <t>TAMBO DE MORA</t>
  </si>
  <si>
    <t>CHANGUILLO</t>
  </si>
  <si>
    <t>EL INGENIO</t>
  </si>
  <si>
    <t>MARCONA</t>
  </si>
  <si>
    <t>LLIPATA</t>
  </si>
  <si>
    <t>TIBILLO</t>
  </si>
  <si>
    <t>HUANCANO</t>
  </si>
  <si>
    <t>HUMAY</t>
  </si>
  <si>
    <t>PARACAS</t>
  </si>
  <si>
    <t>SAN ANDRES</t>
  </si>
  <si>
    <t>SAN CLEMENTE</t>
  </si>
  <si>
    <t>TUPAC AMARU INCA</t>
  </si>
  <si>
    <t>CARHUACALLANGA</t>
  </si>
  <si>
    <t>CHACAPAMPA</t>
  </si>
  <si>
    <t>CHICCHE</t>
  </si>
  <si>
    <t>CHILCA</t>
  </si>
  <si>
    <t>CHONGOS ALTO</t>
  </si>
  <si>
    <t>CHUPURO</t>
  </si>
  <si>
    <t>CULLHUAS</t>
  </si>
  <si>
    <t>EL TAMBO</t>
  </si>
  <si>
    <t>HUACRAPUQUIO</t>
  </si>
  <si>
    <t>HUALHUAS</t>
  </si>
  <si>
    <t>HUANCAN</t>
  </si>
  <si>
    <t>HUASICANCHA</t>
  </si>
  <si>
    <t>HUAYUCACHI</t>
  </si>
  <si>
    <t>INGENIO</t>
  </si>
  <si>
    <t>PILCOMAYO</t>
  </si>
  <si>
    <t>QUICHUAY</t>
  </si>
  <si>
    <t>QUILCAS</t>
  </si>
  <si>
    <t>SAN AGUSTIN</t>
  </si>
  <si>
    <t>SAN JERONIMO DE TUNAN</t>
  </si>
  <si>
    <t>SAÑO</t>
  </si>
  <si>
    <t>SAPALLANGA</t>
  </si>
  <si>
    <t>SICAYA</t>
  </si>
  <si>
    <t>SANTO DOMINGO DE ACOBAMBA</t>
  </si>
  <si>
    <t>VIQUES</t>
  </si>
  <si>
    <t>ANDAMARCA</t>
  </si>
  <si>
    <t>CHAMBARA</t>
  </si>
  <si>
    <t>COMAS</t>
  </si>
  <si>
    <t>HEROINAS TOLEDO</t>
  </si>
  <si>
    <t>MANZANARES</t>
  </si>
  <si>
    <t>MATAHUASI</t>
  </si>
  <si>
    <t>MITO</t>
  </si>
  <si>
    <t>NUEVE DE JULIO</t>
  </si>
  <si>
    <t>ORCOTUNA</t>
  </si>
  <si>
    <t>SAN JOSE DE QUERO</t>
  </si>
  <si>
    <t>SANTA ROSA DE OCOPA</t>
  </si>
  <si>
    <t>PERENE</t>
  </si>
  <si>
    <t>PICHANAQUI</t>
  </si>
  <si>
    <t>SAN LUIS DE SHUARO</t>
  </si>
  <si>
    <t>SAN RAMON</t>
  </si>
  <si>
    <t>VITOC</t>
  </si>
  <si>
    <t>ACOLLA</t>
  </si>
  <si>
    <t>APATA</t>
  </si>
  <si>
    <t>ATAURA</t>
  </si>
  <si>
    <t>CANCHAYLLO</t>
  </si>
  <si>
    <t>CURICACA</t>
  </si>
  <si>
    <t>EL MANTARO</t>
  </si>
  <si>
    <t>HUAMALI</t>
  </si>
  <si>
    <t>HUARIPAMPA</t>
  </si>
  <si>
    <t>HUERTAS</t>
  </si>
  <si>
    <t>JANJAILLO</t>
  </si>
  <si>
    <t>LEONOR ORDOÑEZ</t>
  </si>
  <si>
    <t>LLOCLLAPAMPA</t>
  </si>
  <si>
    <t>MARCO</t>
  </si>
  <si>
    <t>MASMA</t>
  </si>
  <si>
    <t>MASMA CHICCHE</t>
  </si>
  <si>
    <t>MOLINOS</t>
  </si>
  <si>
    <t>MONOBAMBA</t>
  </si>
  <si>
    <t>MUQUI</t>
  </si>
  <si>
    <t>MUQUIYAUYO</t>
  </si>
  <si>
    <t>PACA</t>
  </si>
  <si>
    <t>PANCAN</t>
  </si>
  <si>
    <t>PARCO</t>
  </si>
  <si>
    <t>POMACANCHA</t>
  </si>
  <si>
    <t>RICRAN</t>
  </si>
  <si>
    <t>SAN LORENZO</t>
  </si>
  <si>
    <t>SAN PEDRO DE CHUNAN</t>
  </si>
  <si>
    <t>SAUSA</t>
  </si>
  <si>
    <t>SINCOS</t>
  </si>
  <si>
    <t>TUNAN MARCA</t>
  </si>
  <si>
    <t>CARHUAMAYO</t>
  </si>
  <si>
    <t>ONDORES</t>
  </si>
  <si>
    <t>ULCUMAYO</t>
  </si>
  <si>
    <t>COVIRIALI</t>
  </si>
  <si>
    <t>LLAYLLA</t>
  </si>
  <si>
    <t>MAZAMARI</t>
  </si>
  <si>
    <t>PAMPA HERMOSA</t>
  </si>
  <si>
    <t>PANGOA</t>
  </si>
  <si>
    <t>RIO NEGRO</t>
  </si>
  <si>
    <t>RIO TAMBO</t>
  </si>
  <si>
    <t>VIZCATAN DEL ENE</t>
  </si>
  <si>
    <t>HUARICOLCA</t>
  </si>
  <si>
    <t>HUASAHUASI</t>
  </si>
  <si>
    <t>PALCAMAYO</t>
  </si>
  <si>
    <t>SAN PEDRO DE CAJAS</t>
  </si>
  <si>
    <t>TAPO</t>
  </si>
  <si>
    <t>LA OROYA</t>
  </si>
  <si>
    <t>CHACAPALPA</t>
  </si>
  <si>
    <t>HUAY-HUAY</t>
  </si>
  <si>
    <t>MARCAPOMACOCHA</t>
  </si>
  <si>
    <t>MOROCOCHA</t>
  </si>
  <si>
    <t>SANTA BARBARA DE CARHUACAYAN</t>
  </si>
  <si>
    <t>SANTA ROSA DE SACCO</t>
  </si>
  <si>
    <t>SUITUCANCHA</t>
  </si>
  <si>
    <t>AHUAC</t>
  </si>
  <si>
    <t>CHONGOS BAJO</t>
  </si>
  <si>
    <t>HUACHAC</t>
  </si>
  <si>
    <t>HUAMANCACA CHICO</t>
  </si>
  <si>
    <t>SAN JUAN DE ISCOS</t>
  </si>
  <si>
    <t>SAN JUAN DE JARPA</t>
  </si>
  <si>
    <t>TRES DE DICIEMBRE</t>
  </si>
  <si>
    <t>YANACANCHA</t>
  </si>
  <si>
    <t>FLORENCIA DE MORA</t>
  </si>
  <si>
    <t>HUANCHACO</t>
  </si>
  <si>
    <t>LAREDO</t>
  </si>
  <si>
    <t>MOCHE</t>
  </si>
  <si>
    <t>POROTO</t>
  </si>
  <si>
    <t>SALAVERRY</t>
  </si>
  <si>
    <t>SIMBAL</t>
  </si>
  <si>
    <t>VICTOR LARCO HERRERA</t>
  </si>
  <si>
    <t>CHICAMA</t>
  </si>
  <si>
    <t>CHOCOPE</t>
  </si>
  <si>
    <t>MAGDALENA DE CAO</t>
  </si>
  <si>
    <t>PAIJAN</t>
  </si>
  <si>
    <t>RAZURI</t>
  </si>
  <si>
    <t>SANTIAGO DE CAO</t>
  </si>
  <si>
    <t>CASA GRANDE</t>
  </si>
  <si>
    <t>CONDORMARCA</t>
  </si>
  <si>
    <t>LONGOTEA</t>
  </si>
  <si>
    <t>UCHUMARCA</t>
  </si>
  <si>
    <t>UCUNCHA</t>
  </si>
  <si>
    <t>PACANGA</t>
  </si>
  <si>
    <t>CALAMARCA</t>
  </si>
  <si>
    <t>CARABAMBA</t>
  </si>
  <si>
    <t>HUASO</t>
  </si>
  <si>
    <t>AGALLPAMPA</t>
  </si>
  <si>
    <t>CHARAT</t>
  </si>
  <si>
    <t>HUARANCHAL</t>
  </si>
  <si>
    <t>LA CUESTA</t>
  </si>
  <si>
    <t>MACHE</t>
  </si>
  <si>
    <t>PARANDAY</t>
  </si>
  <si>
    <t>SALPO</t>
  </si>
  <si>
    <t>SINSICAP</t>
  </si>
  <si>
    <t>USQUIL</t>
  </si>
  <si>
    <t>SAN PEDRO DE LLOC</t>
  </si>
  <si>
    <t>GUADALUPE</t>
  </si>
  <si>
    <t>JEQUETEPEQUE</t>
  </si>
  <si>
    <t>SAN JOSE</t>
  </si>
  <si>
    <t>TAYABAMBA</t>
  </si>
  <si>
    <t>BULDIBUYO</t>
  </si>
  <si>
    <t>CHILLIA</t>
  </si>
  <si>
    <t>HUANCASPATA</t>
  </si>
  <si>
    <t>HUAYLILLAS</t>
  </si>
  <si>
    <t>HUAYO</t>
  </si>
  <si>
    <t>ONGON</t>
  </si>
  <si>
    <t>PARCOY</t>
  </si>
  <si>
    <t>PIAS</t>
  </si>
  <si>
    <t>SANTIAGO DE CHALLAS</t>
  </si>
  <si>
    <t>TAURIJA</t>
  </si>
  <si>
    <t>URPAY</t>
  </si>
  <si>
    <t>HUAMACHUCO</t>
  </si>
  <si>
    <t>CHUGAY</t>
  </si>
  <si>
    <t>COCHORCO</t>
  </si>
  <si>
    <t>CURGOS</t>
  </si>
  <si>
    <t>MARCABAL</t>
  </si>
  <si>
    <t>SANAGORAN</t>
  </si>
  <si>
    <t>SARIN</t>
  </si>
  <si>
    <t>SARTIMBAMBA</t>
  </si>
  <si>
    <t>ANGASMARCA</t>
  </si>
  <si>
    <t>CACHICADAN</t>
  </si>
  <si>
    <t>MOLLEBAMBA</t>
  </si>
  <si>
    <t>QUIRUVILCA</t>
  </si>
  <si>
    <t>SANTA CRUZ DE CHUCA</t>
  </si>
  <si>
    <t>SITABAMBA</t>
  </si>
  <si>
    <t>CASCAS</t>
  </si>
  <si>
    <t>MARMOT</t>
  </si>
  <si>
    <t>SAYAPULLO</t>
  </si>
  <si>
    <t>CHAO</t>
  </si>
  <si>
    <t>GUADALUPITO</t>
  </si>
  <si>
    <t>CHONGOYAPE</t>
  </si>
  <si>
    <t>ETEN</t>
  </si>
  <si>
    <t>ETEN PUERTO</t>
  </si>
  <si>
    <t>JOSE LEONARDO ORTIZ</t>
  </si>
  <si>
    <t>LA VICTORIA</t>
  </si>
  <si>
    <t>LAGUNAS</t>
  </si>
  <si>
    <t>MONSEFU</t>
  </si>
  <si>
    <t>NUEVA ARICA</t>
  </si>
  <si>
    <t>OYOTUN</t>
  </si>
  <si>
    <t>PICSI</t>
  </si>
  <si>
    <t>PIMENTEL</t>
  </si>
  <si>
    <t>REQUE</t>
  </si>
  <si>
    <t>SAÑA</t>
  </si>
  <si>
    <t>CAYALTI</t>
  </si>
  <si>
    <t>PATAPO</t>
  </si>
  <si>
    <t>POMALCA</t>
  </si>
  <si>
    <t>PUCALA</t>
  </si>
  <si>
    <t>TUMAN</t>
  </si>
  <si>
    <t>CAÑARIS</t>
  </si>
  <si>
    <t>INCAHUASI</t>
  </si>
  <si>
    <t>MANUEL ANTONIO MESONES MURO</t>
  </si>
  <si>
    <t>PITIPO</t>
  </si>
  <si>
    <t>CHOCHOPE</t>
  </si>
  <si>
    <t>ILLIMO</t>
  </si>
  <si>
    <t>JAYANCA</t>
  </si>
  <si>
    <t>MOCHUMI</t>
  </si>
  <si>
    <t>MORROPE</t>
  </si>
  <si>
    <t>MOTUPE</t>
  </si>
  <si>
    <t>OLMOS</t>
  </si>
  <si>
    <t>PACORA</t>
  </si>
  <si>
    <t>TUCUME</t>
  </si>
  <si>
    <t>ANCON</t>
  </si>
  <si>
    <t>ATE</t>
  </si>
  <si>
    <t>BARRANCO</t>
  </si>
  <si>
    <t>BREÑA</t>
  </si>
  <si>
    <t>CARABAYLLO</t>
  </si>
  <si>
    <t>CHACLACAYO</t>
  </si>
  <si>
    <t>CHORRILLOS</t>
  </si>
  <si>
    <t>CIENEGUILLA</t>
  </si>
  <si>
    <t>EL AGUSTINO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</si>
  <si>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</si>
  <si>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</si>
  <si>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</si>
  <si>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</si>
  <si>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</si>
  <si>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</si>
  <si>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</si>
  <si>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PACHACAMAC</t>
  </si>
  <si>
    <t>PUCUSANA</t>
  </si>
  <si>
    <t>PUENTE PIEDRA</t>
  </si>
  <si>
    <t>PUNTA HERMOSA</t>
  </si>
  <si>
    <t>PUNTA NEGRA</t>
  </si>
  <si>
    <t>RIMAC</t>
  </si>
  <si>
    <t>SAN BARTOLO</t>
  </si>
  <si>
    <t>SAN BORJA</t>
  </si>
  <si>
    <t>SAN JUAN DE LURIGANCHO</t>
  </si>
  <si>
    <t>SAN JUAN DE MIRAFLORES</t>
  </si>
  <si>
    <t>SAN MARTIN DE PORRES</t>
  </si>
  <si>
    <t>SANTA ANITA</t>
  </si>
  <si>
    <t>SANTA MARIA DEL MAR</t>
  </si>
  <si>
    <t>SANTIAGO DE SURCO</t>
  </si>
  <si>
    <t>SURQUILLO</t>
  </si>
  <si>
    <t>VILLA EL SALVADOR</t>
  </si>
  <si>
    <t>VILLA MARIA DEL TRIUNFO</t>
  </si>
  <si>
    <t>PARAMONGA</t>
  </si>
  <si>
    <t>PATIVILCA</t>
  </si>
  <si>
    <t>SUPE</t>
  </si>
  <si>
    <t>SUPE PUERTO</t>
  </si>
  <si>
    <t>COPA</t>
  </si>
  <si>
    <t>GORGOR</t>
  </si>
  <si>
    <t>HUANCAPON</t>
  </si>
  <si>
    <t>MANAS</t>
  </si>
  <si>
    <t>ARAHUAY</t>
  </si>
  <si>
    <t>HUAMANTANGA</t>
  </si>
  <si>
    <t>HUAROS</t>
  </si>
  <si>
    <t>LACHAQUI</t>
  </si>
  <si>
    <t>SANTA ROSA DE QUIVES</t>
  </si>
  <si>
    <t>SAN VICENTE DE CAÑETE</t>
  </si>
  <si>
    <t>ASIA</t>
  </si>
  <si>
    <t>CALANGO</t>
  </si>
  <si>
    <t>CERRO AZUL</t>
  </si>
  <si>
    <t>COAYLLO</t>
  </si>
  <si>
    <t>IMPERIAL</t>
  </si>
  <si>
    <t>LUNAHUANA</t>
  </si>
  <si>
    <t>MALA</t>
  </si>
  <si>
    <t>NUEVO IMPERIAL</t>
  </si>
  <si>
    <t>PACARAN</t>
  </si>
  <si>
    <t>QUILMANA</t>
  </si>
  <si>
    <t>SANTA CRUZ DE FLORES</t>
  </si>
  <si>
    <t>ZUÑIGA</t>
  </si>
  <si>
    <t>ATAVILLOS ALTO</t>
  </si>
  <si>
    <t>ATAVILLOS BAJO</t>
  </si>
  <si>
    <t>AUCALLAMA</t>
  </si>
  <si>
    <t>IHUARI</t>
  </si>
  <si>
    <t>LAMPIAN</t>
  </si>
  <si>
    <t>PACARAOS</t>
  </si>
  <si>
    <t>SAN MIGUEL DE ACOS</t>
  </si>
  <si>
    <t>SANTA CRUZ DE ANDAMARCA</t>
  </si>
  <si>
    <t>SUMBILCA</t>
  </si>
  <si>
    <t>VEINTISIETE DE NOVIEMBRE</t>
  </si>
  <si>
    <t>MATUCANA</t>
  </si>
  <si>
    <t>ANTIOQUIA</t>
  </si>
  <si>
    <t>CALLAHUANCA</t>
  </si>
  <si>
    <t>CARAMPOMA</t>
  </si>
  <si>
    <t>CHICLA</t>
  </si>
  <si>
    <t>HUACHUPAMPA</t>
  </si>
  <si>
    <t>HUANZA</t>
  </si>
  <si>
    <t>LAHUAYTAMBO</t>
  </si>
  <si>
    <t>LANGA</t>
  </si>
  <si>
    <t>LARAOS</t>
  </si>
  <si>
    <t>MARIATANA</t>
  </si>
  <si>
    <t>RICARDO PALMA</t>
  </si>
  <si>
    <t>SAN ANDRES DE TUPICOCHA</t>
  </si>
  <si>
    <t>SAN BARTOLOME</t>
  </si>
  <si>
    <t>SAN DAMIAN</t>
  </si>
  <si>
    <t>SAN JUAN DE IRIS</t>
  </si>
  <si>
    <t>SAN JUAN DE TANTARANCHE</t>
  </si>
  <si>
    <t>SAN LORENZO DE QUINTI</t>
  </si>
  <si>
    <t>SAN MATEO</t>
  </si>
  <si>
    <t>SAN MATEO DE OTAO</t>
  </si>
  <si>
    <t>SAN PEDRO DE CASTA</t>
  </si>
  <si>
    <t>SAN PEDRO DE HUANCAYRE</t>
  </si>
  <si>
    <t>SANGALLAYA</t>
  </si>
  <si>
    <t>SANTA CRUZ DE COCACHACRA</t>
  </si>
  <si>
    <t>SANTA EULALIA</t>
  </si>
  <si>
    <t>SANTIAGO DE ANCHUCAYA</t>
  </si>
  <si>
    <t>SANTIAGO DE TUNA</t>
  </si>
  <si>
    <t>SANTO DOMINGO DE LOS OLLEROS</t>
  </si>
  <si>
    <t>SURCO</t>
  </si>
  <si>
    <t>HUACHO</t>
  </si>
  <si>
    <t>AMBAR</t>
  </si>
  <si>
    <t>CALETA DE CARQUIN</t>
  </si>
  <si>
    <t>CHECRAS</t>
  </si>
  <si>
    <t>HUALMAY</t>
  </si>
  <si>
    <t>PACCHO</t>
  </si>
  <si>
    <t>SANTA LEONOR</t>
  </si>
  <si>
    <t>SANTA MARIA</t>
  </si>
  <si>
    <t>SAYAN</t>
  </si>
  <si>
    <t>VEGUETA</t>
  </si>
  <si>
    <t>ANDAJES</t>
  </si>
  <si>
    <t>CAUJUL</t>
  </si>
  <si>
    <t>COCHAMARCA</t>
  </si>
  <si>
    <t>NAVAN</t>
  </si>
  <si>
    <t>PACHANGARA</t>
  </si>
  <si>
    <t>ALIS</t>
  </si>
  <si>
    <t>ALLAUCA</t>
  </si>
  <si>
    <t>AYAVIRI</t>
  </si>
  <si>
    <t>CACRA</t>
  </si>
  <si>
    <t>CARANIA</t>
  </si>
  <si>
    <t>CATAHUASI</t>
  </si>
  <si>
    <t>CHOCOS</t>
  </si>
  <si>
    <t>COLONIA</t>
  </si>
  <si>
    <t>HONGOS</t>
  </si>
  <si>
    <t>HUAMPARA</t>
  </si>
  <si>
    <t>HUANCAYA</t>
  </si>
  <si>
    <t>HUANGASCAR</t>
  </si>
  <si>
    <t>HUANTAN</t>
  </si>
  <si>
    <t>HUAÑEC</t>
  </si>
  <si>
    <t>LINCHA</t>
  </si>
  <si>
    <t>MADEAN</t>
  </si>
  <si>
    <t>OMAS</t>
  </si>
  <si>
    <t>PUTINZA</t>
  </si>
  <si>
    <t>QUINCHES</t>
  </si>
  <si>
    <t>QUINOCAY</t>
  </si>
  <si>
    <t>SAN JOAQUIN</t>
  </si>
  <si>
    <t>SAN PEDRO DE PILAS</t>
  </si>
  <si>
    <t>TANTA</t>
  </si>
  <si>
    <t>TAURIPAMPA</t>
  </si>
  <si>
    <t>TOMAS</t>
  </si>
  <si>
    <t>TUPE</t>
  </si>
  <si>
    <t>VIÑAC</t>
  </si>
  <si>
    <t>VITIS</t>
  </si>
  <si>
    <t>IQUITOS</t>
  </si>
  <si>
    <t>ALTO NANAY</t>
  </si>
  <si>
    <t>FERNANDO LORES</t>
  </si>
  <si>
    <t>INDIANA</t>
  </si>
  <si>
    <t>LAS AMAZONAS</t>
  </si>
  <si>
    <t>MAZAN</t>
  </si>
  <si>
    <t>NAPO</t>
  </si>
  <si>
    <t>PUNCHANA</t>
  </si>
  <si>
    <t>TORRES CAUSANA</t>
  </si>
  <si>
    <t>YURIMAGUAS</t>
  </si>
  <si>
    <t>BALSAPUERTO</t>
  </si>
  <si>
    <t>JEBEROS</t>
  </si>
  <si>
    <t>TENIENTE CESAR LOPEZ ROJAS</t>
  </si>
  <si>
    <t>NAUTA</t>
  </si>
  <si>
    <t>PARINARI</t>
  </si>
  <si>
    <t>TIGRE</t>
  </si>
  <si>
    <t>TROMPETEROS</t>
  </si>
  <si>
    <t>URARINAS</t>
  </si>
  <si>
    <t>RAMON CASTILLA</t>
  </si>
  <si>
    <t>PEBAS</t>
  </si>
  <si>
    <t>YAVARI</t>
  </si>
  <si>
    <t>ALTO TAPICHE</t>
  </si>
  <si>
    <t>CAPELO</t>
  </si>
  <si>
    <t>EMILIO SAN MARTIN</t>
  </si>
  <si>
    <t>MAQUIA</t>
  </si>
  <si>
    <t>PUINAHUA</t>
  </si>
  <si>
    <t>SAQUENA</t>
  </si>
  <si>
    <t>SOPLIN</t>
  </si>
  <si>
    <t>TAPICHE</t>
  </si>
  <si>
    <t>JENARO HERRERA</t>
  </si>
  <si>
    <t>YAQUERANA</t>
  </si>
  <si>
    <t>CONTAMANA</t>
  </si>
  <si>
    <t>INAHUAYA</t>
  </si>
  <si>
    <t>PADRE MARQUEZ</t>
  </si>
  <si>
    <t>SARAYACU</t>
  </si>
  <si>
    <t>VARGAS GUERRA</t>
  </si>
  <si>
    <t>CAHUAPANAS</t>
  </si>
  <si>
    <t>MANSERICHE</t>
  </si>
  <si>
    <t>MORONA</t>
  </si>
  <si>
    <t>PASTAZA</t>
  </si>
  <si>
    <t>ANDOAS</t>
  </si>
  <si>
    <t>ROSA PANDURO</t>
  </si>
  <si>
    <t>TENIENTE MANUEL CLAVERO</t>
  </si>
  <si>
    <t>YAGUAS</t>
  </si>
  <si>
    <t>INAMBARI</t>
  </si>
  <si>
    <t>LAS PIEDRAS</t>
  </si>
  <si>
    <t>LABERINTO</t>
  </si>
  <si>
    <t>FITZCARRALD</t>
  </si>
  <si>
    <t>HUEPETUHE</t>
  </si>
  <si>
    <t>IÑAPARI</t>
  </si>
  <si>
    <t>IBERIA</t>
  </si>
  <si>
    <t>CARUMAS</t>
  </si>
  <si>
    <t>CUCHUMBAYA</t>
  </si>
  <si>
    <t>SAMEGUA</t>
  </si>
  <si>
    <t>TORATA</t>
  </si>
  <si>
    <t>OMATE</t>
  </si>
  <si>
    <t>CHOJATA</t>
  </si>
  <si>
    <t>COALAQUE</t>
  </si>
  <si>
    <t>ICHUÑA</t>
  </si>
  <si>
    <t>LA CAPILLA</t>
  </si>
  <si>
    <t>LLOQUE</t>
  </si>
  <si>
    <t>MATALAQUE</t>
  </si>
  <si>
    <t>PUQUINA</t>
  </si>
  <si>
    <t>QUINISTAQUILLAS</t>
  </si>
  <si>
    <t>UBINAS</t>
  </si>
  <si>
    <t>YUNGA</t>
  </si>
  <si>
    <t>EL ALGARROBAL</t>
  </si>
  <si>
    <t>PACOCHA</t>
  </si>
  <si>
    <t>CHAUPIMARCA</t>
  </si>
  <si>
    <t>HUACHON</t>
  </si>
  <si>
    <t>HUARIACA</t>
  </si>
  <si>
    <t>HUAYLLAY</t>
  </si>
  <si>
    <t>NINACACA</t>
  </si>
  <si>
    <t>PALLANCHACRA</t>
  </si>
  <si>
    <t>SAN FRANCISCO DE ASIS DE YARUSYACAN</t>
  </si>
  <si>
    <t>SIMON BOLIVAR</t>
  </si>
  <si>
    <t>TICLACAYAN</t>
  </si>
  <si>
    <t>TINYAHUARCO</t>
  </si>
  <si>
    <t>VICCO</t>
  </si>
  <si>
    <t>YANAHUANCA</t>
  </si>
  <si>
    <t>CHACAYAN</t>
  </si>
  <si>
    <t>GOYLLARISQUIZGA</t>
  </si>
  <si>
    <t>PAUCAR</t>
  </si>
  <si>
    <t>SAN PEDRO DE PILLAO</t>
  </si>
  <si>
    <t>SANTA ANA DE TUSI</t>
  </si>
  <si>
    <t>TAPUC</t>
  </si>
  <si>
    <t>CHONTABAMBA</t>
  </si>
  <si>
    <t>PALCAZU</t>
  </si>
  <si>
    <t>POZUZO</t>
  </si>
  <si>
    <t>PUERTO BERMUDEZ</t>
  </si>
  <si>
    <t>VILLA RICA</t>
  </si>
  <si>
    <t>CONSTITUCION</t>
  </si>
  <si>
    <t>CATACAOS</t>
  </si>
  <si>
    <t>CURA MORI</t>
  </si>
  <si>
    <t>EL TALLAN</t>
  </si>
  <si>
    <t>LA ARENA</t>
  </si>
  <si>
    <t>LAS LOMAS</t>
  </si>
  <si>
    <t>TAMBO GRANDE</t>
  </si>
  <si>
    <t>VEINTISÉIS DE OCTUBRE</t>
  </si>
  <si>
    <t>FRIAS</t>
  </si>
  <si>
    <t>JILILI</t>
  </si>
  <si>
    <t>MONTERO</t>
  </si>
  <si>
    <t>PACAIPAMPA</t>
  </si>
  <si>
    <t>PAIMAS</t>
  </si>
  <si>
    <t>SAPILLICA</t>
  </si>
  <si>
    <t>SICCHEZ</t>
  </si>
  <si>
    <t>SUYO</t>
  </si>
  <si>
    <t>CANCHAQUE</t>
  </si>
  <si>
    <t>EL CARMEN DE LA FRONTERA</t>
  </si>
  <si>
    <t>HUARMACA</t>
  </si>
  <si>
    <t>LALAQUIZ</t>
  </si>
  <si>
    <t>SAN MIGUEL DE EL FAIQUE</t>
  </si>
  <si>
    <t>SONDOR</t>
  </si>
  <si>
    <t>SONDORILLO</t>
  </si>
  <si>
    <t>CHULUCANAS</t>
  </si>
  <si>
    <t>BUENOS AIRES</t>
  </si>
  <si>
    <t>CHALACO</t>
  </si>
  <si>
    <t>LA MATANZA</t>
  </si>
  <si>
    <t>SALITRAL</t>
  </si>
  <si>
    <t>SAN JUAN DE BIGOTE</t>
  </si>
  <si>
    <t>SANTA CATALINA DE MOSSA</t>
  </si>
  <si>
    <t>SANTO DOMINGO</t>
  </si>
  <si>
    <t>YAMANGO</t>
  </si>
  <si>
    <t>AMOTAPE</t>
  </si>
  <si>
    <t>ARENAL</t>
  </si>
  <si>
    <t>COLAN</t>
  </si>
  <si>
    <t>LA HUACA</t>
  </si>
  <si>
    <t>TAMARINDO</t>
  </si>
  <si>
    <t>VICHAYAL</t>
  </si>
  <si>
    <t>IGNACIO ESCUDERO</t>
  </si>
  <si>
    <t>LANCONES</t>
  </si>
  <si>
    <t>MARCAVELICA</t>
  </si>
  <si>
    <t>MIGUEL CHECA</t>
  </si>
  <si>
    <t>QUERECOTILLO</t>
  </si>
  <si>
    <t>PARIÑAS</t>
  </si>
  <si>
    <t>EL ALTO</t>
  </si>
  <si>
    <t>LA BREA</t>
  </si>
  <si>
    <t>LOBITOS</t>
  </si>
  <si>
    <t>LOS ORGANOS</t>
  </si>
  <si>
    <t>MANCORA</t>
  </si>
  <si>
    <t>BELLAVISTA DE LA UNION</t>
  </si>
  <si>
    <t>BERNAL</t>
  </si>
  <si>
    <t>CRISTO NOS VALGA</t>
  </si>
  <si>
    <t>VICE</t>
  </si>
  <si>
    <t>RINCONADA LLICUAR</t>
  </si>
  <si>
    <t>ACORA</t>
  </si>
  <si>
    <t>AMANTANI</t>
  </si>
  <si>
    <t>ATUNCOLLA</t>
  </si>
  <si>
    <t>CAPACHICA</t>
  </si>
  <si>
    <t>COATA</t>
  </si>
  <si>
    <t>MAÑAZO</t>
  </si>
  <si>
    <t>PAUCARCOLLA</t>
  </si>
  <si>
    <t>PICHACANI</t>
  </si>
  <si>
    <t>PLATERIA</t>
  </si>
  <si>
    <t>TIQUILLACA</t>
  </si>
  <si>
    <t>VILQUE</t>
  </si>
  <si>
    <t>ACHAYA</t>
  </si>
  <si>
    <t>ARAPA</t>
  </si>
  <si>
    <t>ASILLO</t>
  </si>
  <si>
    <t>CAMINACA</t>
  </si>
  <si>
    <t>CHUPA</t>
  </si>
  <si>
    <t>JOSE DOMINGO CHOQUEHUANCA</t>
  </si>
  <si>
    <t>MUÑANI</t>
  </si>
  <si>
    <t>POTONI</t>
  </si>
  <si>
    <t>SAMAN</t>
  </si>
  <si>
    <t>SAN ANTON</t>
  </si>
  <si>
    <t>SAN JUAN DE SALINAS</t>
  </si>
  <si>
    <t>SANTIAGO DE PUPUJA</t>
  </si>
  <si>
    <t>TIRAPATA</t>
  </si>
  <si>
    <t>MACUSANI</t>
  </si>
  <si>
    <t>AJOYANI</t>
  </si>
  <si>
    <t>AYAPATA</t>
  </si>
  <si>
    <t>COASA</t>
  </si>
  <si>
    <t>CORANI</t>
  </si>
  <si>
    <t>CRUCERO</t>
  </si>
  <si>
    <t>ITUATA</t>
  </si>
  <si>
    <t>OLLACHEA</t>
  </si>
  <si>
    <t>SAN GABAN</t>
  </si>
  <si>
    <t>USICAYOS</t>
  </si>
  <si>
    <t>JULI</t>
  </si>
  <si>
    <t>DESAGUADERO</t>
  </si>
  <si>
    <t>HUACULLANI</t>
  </si>
  <si>
    <t>KELLUYO</t>
  </si>
  <si>
    <t>PISACOMA</t>
  </si>
  <si>
    <t>POMATA</t>
  </si>
  <si>
    <t>ZEPITA</t>
  </si>
  <si>
    <t>ILAVE</t>
  </si>
  <si>
    <t>CAPAZO</t>
  </si>
  <si>
    <t>PILCUYO</t>
  </si>
  <si>
    <t>CONDURIRI</t>
  </si>
  <si>
    <t>COJATA</t>
  </si>
  <si>
    <t>HUATASANI</t>
  </si>
  <si>
    <t>INCHUPALLA</t>
  </si>
  <si>
    <t>PUSI</t>
  </si>
  <si>
    <t>ROSASPATA</t>
  </si>
  <si>
    <t>TARACO</t>
  </si>
  <si>
    <t>VILQUE CHICO</t>
  </si>
  <si>
    <t>CABANILLA</t>
  </si>
  <si>
    <t>CALAPUJA</t>
  </si>
  <si>
    <t>NICASIO</t>
  </si>
  <si>
    <t>OCUVIRI</t>
  </si>
  <si>
    <t>PARATIA</t>
  </si>
  <si>
    <t>VILAVILA</t>
  </si>
  <si>
    <t>ANTAUTA</t>
  </si>
  <si>
    <t>CUPI</t>
  </si>
  <si>
    <t>LLALLI</t>
  </si>
  <si>
    <t>MACARI</t>
  </si>
  <si>
    <t>NUÑOA</t>
  </si>
  <si>
    <t>ORURILLO</t>
  </si>
  <si>
    <t>UMACHIRI</t>
  </si>
  <si>
    <t>CONIMA</t>
  </si>
  <si>
    <t>HUAYRAPATA</t>
  </si>
  <si>
    <t>TILALI</t>
  </si>
  <si>
    <t>PUTINA</t>
  </si>
  <si>
    <t>ANANEA</t>
  </si>
  <si>
    <t>PEDRO VILCA APAZA</t>
  </si>
  <si>
    <t>QUILCAPUNCU</t>
  </si>
  <si>
    <t>SINA</t>
  </si>
  <si>
    <t>JULIACA</t>
  </si>
  <si>
    <t>CABANILLAS</t>
  </si>
  <si>
    <t>CARACOTO</t>
  </si>
  <si>
    <t>CUYOCUYO</t>
  </si>
  <si>
    <t>LIMBANI</t>
  </si>
  <si>
    <t>PATAMBUCO</t>
  </si>
  <si>
    <t>PHARA</t>
  </si>
  <si>
    <t>QUIACA</t>
  </si>
  <si>
    <t>SAN JUAN DEL ORO</t>
  </si>
  <si>
    <t>YANAHUAYA</t>
  </si>
  <si>
    <t>ALTO INAMBARI</t>
  </si>
  <si>
    <t>SAN PEDRO DE PUTINA PUNCO</t>
  </si>
  <si>
    <t>ANAPIA</t>
  </si>
  <si>
    <t>COPANI</t>
  </si>
  <si>
    <t>CUTURAPI</t>
  </si>
  <si>
    <t>OLLARAYA</t>
  </si>
  <si>
    <t>TINICACHI</t>
  </si>
  <si>
    <t>UNICACHI</t>
  </si>
  <si>
    <t>CALZADA</t>
  </si>
  <si>
    <t>HABANA</t>
  </si>
  <si>
    <t>JEPELACIO</t>
  </si>
  <si>
    <t>SORITOR</t>
  </si>
  <si>
    <t>YANTALO</t>
  </si>
  <si>
    <t>ALTO BIAVO</t>
  </si>
  <si>
    <t>BAJO BIAVO</t>
  </si>
  <si>
    <t>SAN JOSE DE SISA</t>
  </si>
  <si>
    <t>AGUA BLANCA</t>
  </si>
  <si>
    <t>SHATOJA</t>
  </si>
  <si>
    <t>SAPOSOA</t>
  </si>
  <si>
    <t>ALTO SAPOSOA</t>
  </si>
  <si>
    <t>EL ESLABON</t>
  </si>
  <si>
    <t>PISCOYACU</t>
  </si>
  <si>
    <t>SACANCHE</t>
  </si>
  <si>
    <t>TINGO DE SAPOSOA</t>
  </si>
  <si>
    <t>ALONSO DE ALVARADO</t>
  </si>
  <si>
    <t>BARRANQUITA</t>
  </si>
  <si>
    <t>CAYNARACHI</t>
  </si>
  <si>
    <t>CUÑUMBUQUI</t>
  </si>
  <si>
    <t>PINTO RECODO</t>
  </si>
  <si>
    <t>RUMISAPA</t>
  </si>
  <si>
    <t>SAN ROQUE DE CUMBAZA</t>
  </si>
  <si>
    <t>SHANAO</t>
  </si>
  <si>
    <t>TABALOSOS</t>
  </si>
  <si>
    <t>ZAPATERO</t>
  </si>
  <si>
    <t>JUANJUI</t>
  </si>
  <si>
    <t>CAMPANILLA</t>
  </si>
  <si>
    <t>HUICUNGO</t>
  </si>
  <si>
    <t>PACHIZA</t>
  </si>
  <si>
    <t>PAJARILLO</t>
  </si>
  <si>
    <t>CASPISAPA</t>
  </si>
  <si>
    <t>PILLUANA</t>
  </si>
  <si>
    <t>PUCACACA</t>
  </si>
  <si>
    <t>SAN HILARION</t>
  </si>
  <si>
    <t>SHAMBOYACU</t>
  </si>
  <si>
    <t>TINGO DE PONASA</t>
  </si>
  <si>
    <t>TRES UNIDOS</t>
  </si>
  <si>
    <t>AWAJUN</t>
  </si>
  <si>
    <t>ELIAS SOPLIN VARGAS</t>
  </si>
  <si>
    <t>NUEVA CAJAMARCA</t>
  </si>
  <si>
    <t>PARDO MIGUEL</t>
  </si>
  <si>
    <t>POSIC</t>
  </si>
  <si>
    <t>SAN FERNANDO</t>
  </si>
  <si>
    <t>YORONGOS</t>
  </si>
  <si>
    <t>YURACYACU</t>
  </si>
  <si>
    <t>TARAPOTO</t>
  </si>
  <si>
    <t>ALBERTO LEVEAU</t>
  </si>
  <si>
    <t>CACATACHI</t>
  </si>
  <si>
    <t>CHAZUTA</t>
  </si>
  <si>
    <t>CHIPURANA</t>
  </si>
  <si>
    <t>HUIMBAYOC</t>
  </si>
  <si>
    <t>JUAN GUERRA</t>
  </si>
  <si>
    <t>LA BANDA DE SHILCAYO</t>
  </si>
  <si>
    <t>MORALES</t>
  </si>
  <si>
    <t>PAPAPLAYA</t>
  </si>
  <si>
    <t>SAUCE</t>
  </si>
  <si>
    <t>SHAPAJA</t>
  </si>
  <si>
    <t>NUEVO PROGRESO</t>
  </si>
  <si>
    <t>POLVORA</t>
  </si>
  <si>
    <t>SHUNTE</t>
  </si>
  <si>
    <t>UCHIZA</t>
  </si>
  <si>
    <t>ALTO DE LA ALIANZA</t>
  </si>
  <si>
    <t>CALANA</t>
  </si>
  <si>
    <t>CIUDAD NUEVA</t>
  </si>
  <si>
    <t>INCLAN</t>
  </si>
  <si>
    <t>PACHIA</t>
  </si>
  <si>
    <t>POCOLLAY</t>
  </si>
  <si>
    <t>SAMA</t>
  </si>
  <si>
    <t>CORONEL GREGORIO ALBARRACIN LANCHIPA</t>
  </si>
  <si>
    <t>LA YARADA LOS PALOS</t>
  </si>
  <si>
    <t>CAIRANI</t>
  </si>
  <si>
    <t>CAMILACA</t>
  </si>
  <si>
    <t>CURIBAYA</t>
  </si>
  <si>
    <t>HUANUARA</t>
  </si>
  <si>
    <t>QUILAHUANI</t>
  </si>
  <si>
    <t>LOCUMBA</t>
  </si>
  <si>
    <t>ILABAYA</t>
  </si>
  <si>
    <t>ITE</t>
  </si>
  <si>
    <t>HEROES ALBARRACIN</t>
  </si>
  <si>
    <t>ESTIQUE</t>
  </si>
  <si>
    <t>ESTIQUE-PAMPA</t>
  </si>
  <si>
    <t>SITAJARA</t>
  </si>
  <si>
    <t>SUSAPAYA</t>
  </si>
  <si>
    <t>TARUCACHI</t>
  </si>
  <si>
    <t>TICACO</t>
  </si>
  <si>
    <t>CORRALES</t>
  </si>
  <si>
    <t>LA CRUZ</t>
  </si>
  <si>
    <t>PAMPAS DE HOSPITAL</t>
  </si>
  <si>
    <t>SAN JACINTO</t>
  </si>
  <si>
    <t>SAN JUAN DE LA VIRGEN</t>
  </si>
  <si>
    <t>ZORRITOS</t>
  </si>
  <si>
    <t>CASITAS</t>
  </si>
  <si>
    <t>CANOAS DE PUNTA SAL</t>
  </si>
  <si>
    <t>AGUAS VERDES</t>
  </si>
  <si>
    <t>MATAPALO</t>
  </si>
  <si>
    <t>PAPAYAL</t>
  </si>
  <si>
    <t>CALLERIA</t>
  </si>
  <si>
    <t>CAMPOVERDE</t>
  </si>
  <si>
    <t>IPARIA</t>
  </si>
  <si>
    <t>MASISEA</t>
  </si>
  <si>
    <t>YARINACOCHA</t>
  </si>
  <si>
    <t>NUEVA REQUENA</t>
  </si>
  <si>
    <t>MANANTAY</t>
  </si>
  <si>
    <t>RAYMONDI</t>
  </si>
  <si>
    <t>SEPAHUA</t>
  </si>
  <si>
    <t>TAHUANIA</t>
  </si>
  <si>
    <t>YURUA</t>
  </si>
  <si>
    <t>IRAZOLA</t>
  </si>
  <si>
    <t>CURIMANA</t>
  </si>
  <si>
    <t>NESHUYA</t>
  </si>
  <si>
    <t>ALEXANDER VON HUMBOLDT</t>
  </si>
  <si>
    <t>AREQUIPAP</t>
  </si>
  <si>
    <t>CAJAMARCAP</t>
  </si>
  <si>
    <t>CUSCOP</t>
  </si>
  <si>
    <t>HUANCAVELICAP</t>
  </si>
  <si>
    <t>HUANUCOP</t>
  </si>
  <si>
    <t>ICAP</t>
  </si>
  <si>
    <t>JUNINP</t>
  </si>
  <si>
    <t>LAMBAYEQUEP</t>
  </si>
  <si>
    <t>LIMAP</t>
  </si>
  <si>
    <t>LORETOP</t>
  </si>
  <si>
    <t>UCAYALIP</t>
  </si>
  <si>
    <t>PASCOP</t>
  </si>
  <si>
    <t>PIURAP</t>
  </si>
  <si>
    <t>PUNOP</t>
  </si>
  <si>
    <t>SANMARTINP</t>
  </si>
  <si>
    <t>TACNAP</t>
  </si>
  <si>
    <t>TUMBESP</t>
  </si>
  <si>
    <t>ANCO HUALLO</t>
  </si>
  <si>
    <t>Bachiller de todas las carreras universitarias</t>
  </si>
  <si>
    <t>Afines a la misión y funciones del puesto</t>
  </si>
  <si>
    <t>Afines</t>
  </si>
  <si>
    <t>Maestría/Doctorado</t>
  </si>
  <si>
    <t>Capac</t>
  </si>
  <si>
    <t>Culminado</t>
  </si>
  <si>
    <t>TIEMPO TOTAL DE EXPERIENCIA GENERAL</t>
  </si>
  <si>
    <t>e) EXPERIENCIA LABORAL GENERAL (RELACIONADA A LOS REQUISITOS SOLICITADOS)</t>
  </si>
  <si>
    <t>g) OTROS CONOCIMIENTOS (HERRAMIENTAS DE OFIMÁTICA, IDIOMAS, ENTRE OTROS)</t>
  </si>
  <si>
    <t>En caso de ser una persona con discapacidad, deberá adjuntar una copia simple legible del documento emitido por la autoridad competente.</t>
  </si>
  <si>
    <t>f) EXPERIENCIA LABORAL ESPECÍFICA (RELACIONADA A LOS REQUISITOS SOLICITADOS)</t>
  </si>
  <si>
    <t>Público</t>
  </si>
  <si>
    <t>Privado</t>
  </si>
  <si>
    <t>Sector</t>
  </si>
  <si>
    <t>Ámbito</t>
  </si>
  <si>
    <t>Seleccione…</t>
  </si>
  <si>
    <t>Seleccione</t>
  </si>
  <si>
    <t>Seleccione su departamento</t>
  </si>
  <si>
    <t>SeleccioneD</t>
  </si>
  <si>
    <t>Seleccione su Provincia</t>
  </si>
  <si>
    <t>Seleccione su Departamento</t>
  </si>
  <si>
    <t>Seleccione su Distrito</t>
  </si>
  <si>
    <t>SeleccioneDis</t>
  </si>
  <si>
    <t xml:space="preserve"> </t>
  </si>
  <si>
    <t>Seleccione su Nivel Académico</t>
  </si>
  <si>
    <t>Seleccione su Grado Académico</t>
  </si>
  <si>
    <t>Seleccione NA</t>
  </si>
  <si>
    <t>SeleccioneNA</t>
  </si>
  <si>
    <t>Declaro ser una persona con Discapacidad y contar con la acreditación correspondiente, de acuerdo a la Ley N° 29973.</t>
  </si>
  <si>
    <t>Procesador de texto</t>
  </si>
  <si>
    <t>Hoja de cálculo</t>
  </si>
  <si>
    <t>Programa de presentaciones</t>
  </si>
  <si>
    <t>Nivel de conocimiento</t>
  </si>
  <si>
    <t>1)</t>
  </si>
  <si>
    <t>2)</t>
  </si>
  <si>
    <t>3)</t>
  </si>
  <si>
    <t>4)</t>
  </si>
  <si>
    <t>5)</t>
  </si>
  <si>
    <t>Seleccione nivel</t>
  </si>
  <si>
    <t>Básico</t>
  </si>
  <si>
    <t>Intermedio</t>
  </si>
  <si>
    <t>Avanzado</t>
  </si>
  <si>
    <t>En cumplimiento de la Ley N° 29733, Ley de Protección de Datos Personales y su Reglamento, le informamos que los datos personales consignados por usted, en el marco de la etapa de inscripción de postulantes del presente proceso de selección CAS, serán incorporados a un banco de datos cuya responsable es la Contraloría General de la República, con el fin de validar sus datos, registrar su solicitud de postulación y utilizarlos para los fines propios del proceso. Usted queda informado y autoriza de manera libre e inequívoca dicho tratamiento para las finalidades informadas. Le garantizamos la total confidencialidad sobre los mismos y nos comprometemos a custodiarlos, protegerlos y a no transferirlos a terceros.</t>
  </si>
  <si>
    <t>Indique otro según perfil:</t>
  </si>
  <si>
    <t>Dirección de residencia actual</t>
  </si>
  <si>
    <t>Departamento de Residencia Actual</t>
  </si>
  <si>
    <t>Provincia de Residencia Actual</t>
  </si>
  <si>
    <t>Distrito de Residencia Actual</t>
  </si>
  <si>
    <t>Doctor</t>
  </si>
  <si>
    <t>Magister</t>
  </si>
  <si>
    <t>c) PROGRAMAS DE ESPECIALIZACIÓN O DIPLOMADOS (RELACIONADOS A LOS REQUISITOS SOLICITADOS)</t>
  </si>
  <si>
    <t>RUC</t>
  </si>
  <si>
    <t>Nombre u Objeto</t>
  </si>
  <si>
    <t>GENERAL</t>
  </si>
  <si>
    <t>ESPECÍFICA</t>
  </si>
  <si>
    <t>TIEMPO TOTAL DE EXPERIENCIA ESPECÍFICA</t>
  </si>
  <si>
    <r>
      <t xml:space="preserve">La información contenida en el Anexo C - </t>
    </r>
    <r>
      <rPr>
        <i/>
        <sz val="9"/>
        <color theme="1"/>
        <rFont val="Arial Narrow"/>
        <family val="2"/>
      </rPr>
      <t>"Ficha de Datos Curriculares"</t>
    </r>
    <r>
      <rPr>
        <sz val="9"/>
        <color theme="1"/>
        <rFont val="Arial Narrow"/>
        <family val="2"/>
      </rPr>
      <t xml:space="preserve"> tiene carácter de Declaración Jurada, para lo cual la Contraloría General de la República tomará en cuenta la información en ella consignada, reservándose el derecho de llevar a cabo la verificación correspondiente; así como solicitar la acreditación de la misma. El postulante se somete al proceso de fiscalización posterior que lleva a cabo la Contraloría General de la República. Si el postulante oculta información y/o consigna información incompleta o falsa será excluido del proceso de selección de personal. En caso de haberse producido la contratación laboral, incurrirá en comisión de falta grave y se iniciará el procedimiento correspondiente, con arreglo a las normas vigentes, sin perjuicio de la responsabilidad administrativa, civil y/o penal, que haya lugar, reservándose la Contraloría General de la República el derecho de llevar a cabo la verificación posterior correspondiente.</t>
    </r>
  </si>
  <si>
    <t>DIAS TOTALES</t>
  </si>
  <si>
    <t>AÑOS</t>
  </si>
  <si>
    <t>MESES</t>
  </si>
  <si>
    <t>DÍAS</t>
  </si>
  <si>
    <t>F. INICIO</t>
  </si>
  <si>
    <t>F. FIN</t>
  </si>
  <si>
    <t>ÍTEM</t>
  </si>
  <si>
    <t>TOTAL TIEMPO</t>
  </si>
  <si>
    <t>TOTAL TIEMPO SIN TRASLAPE</t>
  </si>
  <si>
    <t>CAS</t>
  </si>
  <si>
    <t>educación</t>
  </si>
  <si>
    <t>RQ</t>
  </si>
  <si>
    <t>Seleccione…NACAD</t>
  </si>
  <si>
    <t>Seleccione…COND</t>
  </si>
  <si>
    <t>Por favor, ingresar su especialidad en el siguiente recuadro:</t>
  </si>
  <si>
    <t>Seleccionar SI/NO</t>
  </si>
  <si>
    <t>Seleccionar</t>
  </si>
  <si>
    <t>SÍ</t>
  </si>
  <si>
    <t>NO</t>
  </si>
  <si>
    <t>Seleccionar…</t>
  </si>
  <si>
    <t>¿Se encuentra Habilitado?</t>
  </si>
  <si>
    <t>¿Se encuentra Colegiado?</t>
  </si>
  <si>
    <t xml:space="preserve">Apellidos y Nombres: </t>
  </si>
  <si>
    <t>Nivel de Instrucción</t>
  </si>
  <si>
    <t>Seleccione su Nivel de Instrucción</t>
  </si>
  <si>
    <t xml:space="preserve">Descripción detallada de las principales funciones realizadas: 
</t>
  </si>
  <si>
    <t>ochocientos</t>
  </si>
  <si>
    <t>ochocientosuno</t>
  </si>
  <si>
    <t>ochocientosdos</t>
  </si>
  <si>
    <t>ochocientostres</t>
  </si>
  <si>
    <t>ochocientoscuatro</t>
  </si>
  <si>
    <t>ochocientoscinco</t>
  </si>
  <si>
    <t>ochocientosseis</t>
  </si>
  <si>
    <t>ochocientossiete</t>
  </si>
  <si>
    <t>ochocientosocho</t>
  </si>
  <si>
    <t>ochocientosnueve</t>
  </si>
  <si>
    <t>ochocientosdiez</t>
  </si>
  <si>
    <t>ochocientosonce</t>
  </si>
  <si>
    <t>ochocientosdoce</t>
  </si>
  <si>
    <t>ochocientostrece</t>
  </si>
  <si>
    <t>ochocientoscatorce</t>
  </si>
  <si>
    <t>ochocientosquince</t>
  </si>
  <si>
    <t>ochocientosdiecieis</t>
  </si>
  <si>
    <t>ochocientosdiecisiete</t>
  </si>
  <si>
    <t>ochocientosdieciocho</t>
  </si>
  <si>
    <t>ochocientosdiecinueve</t>
  </si>
  <si>
    <t>ochocientosveinte</t>
  </si>
  <si>
    <t>ochocientosveintiuno</t>
  </si>
  <si>
    <t>ochocientosveintidos</t>
  </si>
  <si>
    <t>ochocientosveintitres</t>
  </si>
  <si>
    <t>ochocientosveinticuatro</t>
  </si>
  <si>
    <t>ochocientosveinticinco</t>
  </si>
  <si>
    <t>ochocientosveintiseis</t>
  </si>
  <si>
    <t>ochocientosveintisiete</t>
  </si>
  <si>
    <t>ochocientosveintiocho</t>
  </si>
  <si>
    <t>ochocientosveintinueve</t>
  </si>
  <si>
    <t>ochocientostreinta</t>
  </si>
  <si>
    <t>ochocientostreintayuno</t>
  </si>
  <si>
    <t>ochocientostreintaydos</t>
  </si>
  <si>
    <t>ochocientostreintaytres</t>
  </si>
  <si>
    <t>ochocientostreintaycuatro</t>
  </si>
  <si>
    <t>ochocientostreintaycinco</t>
  </si>
  <si>
    <t>ochocientostreintayseis</t>
  </si>
  <si>
    <t>ochocientostreintaysiete</t>
  </si>
  <si>
    <t>ochocientostreintayocho</t>
  </si>
  <si>
    <t>ochocientostreintaynueve</t>
  </si>
  <si>
    <t>ochocientoscuarenta</t>
  </si>
  <si>
    <t>ochocientoscuarentayuno</t>
  </si>
  <si>
    <t>ochocientoscuarentaydos</t>
  </si>
  <si>
    <t>ochocientoscuarentaytres</t>
  </si>
  <si>
    <t>ochocientoscuarentaycuatro</t>
  </si>
  <si>
    <t>ochocientoscuarentaycinco</t>
  </si>
  <si>
    <t>ochocientoscuarentayseis</t>
  </si>
  <si>
    <t>ochocientoscuarentaysiete</t>
  </si>
  <si>
    <t>ochocientoscuarentayocho</t>
  </si>
  <si>
    <t>ochocientoscuarentaynueve</t>
  </si>
  <si>
    <t>ochocientoscincuentayuno</t>
  </si>
  <si>
    <t>ochocientoscincuentaydos</t>
  </si>
  <si>
    <t>ochocientoscincuentaytres</t>
  </si>
  <si>
    <t>ochocientoscincuentaycuatro</t>
  </si>
  <si>
    <t>ochocientoscincuentaycinco</t>
  </si>
  <si>
    <t>ochocientoscincuentayseis</t>
  </si>
  <si>
    <t>ochocientoscincuentaysiete</t>
  </si>
  <si>
    <t>ochocientoscincuentayocho</t>
  </si>
  <si>
    <t>ochocientoscincuentaynueve</t>
  </si>
  <si>
    <t>ochocientossesenta</t>
  </si>
  <si>
    <t>ochocientossesentayuno</t>
  </si>
  <si>
    <t>ochocientossesentaydos</t>
  </si>
  <si>
    <t>ochocientossesentaytres</t>
  </si>
  <si>
    <t>ochocientossesentaycuatro</t>
  </si>
  <si>
    <t>ochocientossesentaycinco</t>
  </si>
  <si>
    <t>ochocientossesentayseis</t>
  </si>
  <si>
    <t>ochocientossesentaysiete</t>
  </si>
  <si>
    <t>ochocientossesentayocho</t>
  </si>
  <si>
    <t>ochocientossesentaynueve</t>
  </si>
  <si>
    <t>ochocientossetenta</t>
  </si>
  <si>
    <t>ochocientossetentayuno</t>
  </si>
  <si>
    <t>ochocientossetentaydos</t>
  </si>
  <si>
    <t>ochocientossetentaytres</t>
  </si>
  <si>
    <t>ochocientossetentaycuatro</t>
  </si>
  <si>
    <t>ochocientossetentaycinco</t>
  </si>
  <si>
    <t>ochocientossetentayseis</t>
  </si>
  <si>
    <t>ochocientossetentaysiete</t>
  </si>
  <si>
    <t>ochocientossetentayocho</t>
  </si>
  <si>
    <t>ochocientossetentaynueve</t>
  </si>
  <si>
    <t>ochocientosochenta</t>
  </si>
  <si>
    <t>ochocientosochentayuno</t>
  </si>
  <si>
    <t>ochocientosochentaydos</t>
  </si>
  <si>
    <t>ochocientosochentaytres</t>
  </si>
  <si>
    <t>ochocientosochentaycuatro</t>
  </si>
  <si>
    <t>ochocientosochentaycinco</t>
  </si>
  <si>
    <t>ochocientosochentayseis</t>
  </si>
  <si>
    <t>ochocientosochentaysiete</t>
  </si>
  <si>
    <t>ochocientosochentayocho</t>
  </si>
  <si>
    <t>ochocientosochentaynueve</t>
  </si>
  <si>
    <t>setecientosnoventa</t>
  </si>
  <si>
    <t>setecientosnoventayuno</t>
  </si>
  <si>
    <t>setecientosnoventaydos</t>
  </si>
  <si>
    <t>setecientosnoventaytres</t>
  </si>
  <si>
    <t>setecientosnoventaycuatro</t>
  </si>
  <si>
    <t>setecientosnoventaycinco</t>
  </si>
  <si>
    <t>setecientosnoventayseis</t>
  </si>
  <si>
    <t>setecientosnoventaysiete</t>
  </si>
  <si>
    <t>setecientosnoventayocho</t>
  </si>
  <si>
    <t>setecientosnoventaynueve</t>
  </si>
  <si>
    <t>seiscientos</t>
  </si>
  <si>
    <t>seiscientosuno</t>
  </si>
  <si>
    <t>seiscientosdos</t>
  </si>
  <si>
    <t>seiscientostres</t>
  </si>
  <si>
    <t>seiscientoscuatro</t>
  </si>
  <si>
    <t>seiscientoscinco</t>
  </si>
  <si>
    <t>seiscientosseis</t>
  </si>
  <si>
    <t>seiscientossiete</t>
  </si>
  <si>
    <t>seiscientosocho</t>
  </si>
  <si>
    <t>seiscientosnueve</t>
  </si>
  <si>
    <t>seiscientosdiez</t>
  </si>
  <si>
    <t>seiscientosonce</t>
  </si>
  <si>
    <t>seiscientosdoce</t>
  </si>
  <si>
    <t>seiscientostrece</t>
  </si>
  <si>
    <t>seiscientoscatorce</t>
  </si>
  <si>
    <t>seiscientosquince</t>
  </si>
  <si>
    <t>seiscientosdiecieis</t>
  </si>
  <si>
    <t>seiscientosdiecisiete</t>
  </si>
  <si>
    <t>seiscientosdieciocho</t>
  </si>
  <si>
    <t>seiscientosdiecinueve</t>
  </si>
  <si>
    <t>seiscientosveinte</t>
  </si>
  <si>
    <t>seiscientosveintiuno</t>
  </si>
  <si>
    <t>seiscientosveintidos</t>
  </si>
  <si>
    <t>seiscientosveintitres</t>
  </si>
  <si>
    <t>seiscientosveinticuatro</t>
  </si>
  <si>
    <t>seiscientosveinticinco</t>
  </si>
  <si>
    <t>seiscientosveintiseis</t>
  </si>
  <si>
    <t>seiscientosveintisiete</t>
  </si>
  <si>
    <t>seiscientosveintiocho</t>
  </si>
  <si>
    <t>seiscientosveintinueve</t>
  </si>
  <si>
    <t>seiscientostreinta</t>
  </si>
  <si>
    <t>seiscientostreintayuno</t>
  </si>
  <si>
    <t>seiscientostreintaydos</t>
  </si>
  <si>
    <t>seiscientostreintaytres</t>
  </si>
  <si>
    <t>quinientos</t>
  </si>
  <si>
    <t>quinientosuno</t>
  </si>
  <si>
    <t>quinientosdos</t>
  </si>
  <si>
    <t>quinientostres</t>
  </si>
  <si>
    <t>quinientoscuatro</t>
  </si>
  <si>
    <t>quinientoscinco</t>
  </si>
  <si>
    <t>quinientosseis</t>
  </si>
  <si>
    <t>quinientossiete</t>
  </si>
  <si>
    <t>quinientosocho</t>
  </si>
  <si>
    <t>quinientosnueve</t>
  </si>
  <si>
    <t>quinientosdiez</t>
  </si>
  <si>
    <t>quinientosonce</t>
  </si>
  <si>
    <t>quinientosdoce</t>
  </si>
  <si>
    <t>quinientostrece</t>
  </si>
  <si>
    <t>quinientoscatorce</t>
  </si>
  <si>
    <t>quinientosquince</t>
  </si>
  <si>
    <t>quinientosdiecieis</t>
  </si>
  <si>
    <t>quinientosdiecisiete</t>
  </si>
  <si>
    <t>quinientosdieciocho</t>
  </si>
  <si>
    <t>quinientosdiecinueve</t>
  </si>
  <si>
    <t>quinientosveinte</t>
  </si>
  <si>
    <t>quinientosveintiuno</t>
  </si>
  <si>
    <t>quinientosveintidos</t>
  </si>
  <si>
    <t>quinientosveintitres</t>
  </si>
  <si>
    <t>quinientosveinticuatro</t>
  </si>
  <si>
    <t>quinientosveinticinco</t>
  </si>
  <si>
    <t>quinientosveintiseis</t>
  </si>
  <si>
    <t>quinientosveintisiete</t>
  </si>
  <si>
    <t>quinientosveintiocho</t>
  </si>
  <si>
    <t>quinientosveintinueve</t>
  </si>
  <si>
    <t>quinientostreinta</t>
  </si>
  <si>
    <t>quinientostreintayuno</t>
  </si>
  <si>
    <t>quinientostreintaydos</t>
  </si>
  <si>
    <t>quinientostreintaytres</t>
  </si>
  <si>
    <t>quinientostreintaycuatro</t>
  </si>
  <si>
    <t>quinientostreintaycinco</t>
  </si>
  <si>
    <t>quinientostreintayseis</t>
  </si>
  <si>
    <t>quinientostreintaysiete</t>
  </si>
  <si>
    <t>quinientostreintayocho</t>
  </si>
  <si>
    <t>quinientostreintaynueve</t>
  </si>
  <si>
    <t>quinientoscuarenta</t>
  </si>
  <si>
    <t>quinientoscuarentayuno</t>
  </si>
  <si>
    <t>quinientoscuarentaydos</t>
  </si>
  <si>
    <t>quinientoscuarentaytres</t>
  </si>
  <si>
    <t>quinientoscuarentaycuatro</t>
  </si>
  <si>
    <t>quinientoscuarentaycinco</t>
  </si>
  <si>
    <t>quinientoscuarentayseis</t>
  </si>
  <si>
    <t>quinientoscuarentaysiete</t>
  </si>
  <si>
    <t>quinientoscuarentayocho</t>
  </si>
  <si>
    <t>quinientoscuarentaynueve</t>
  </si>
  <si>
    <t>quinientoscincuenta</t>
  </si>
  <si>
    <t>quinientoscincuentayuno</t>
  </si>
  <si>
    <t>quinientoscincuentaydos</t>
  </si>
  <si>
    <t>quinientoscincuentaytres</t>
  </si>
  <si>
    <t>quinientoscincuentaycuatro</t>
  </si>
  <si>
    <t>quinientoscincuentaycinco</t>
  </si>
  <si>
    <t>quinientoscincuentayseis</t>
  </si>
  <si>
    <t>quinientoscincuentaysiete</t>
  </si>
  <si>
    <t>quinientoscincuentayocho</t>
  </si>
  <si>
    <t>quinientoscincuentaynueve</t>
  </si>
  <si>
    <t>quinientossesenta</t>
  </si>
  <si>
    <t>quinientossesentayuno</t>
  </si>
  <si>
    <t>quinientossesentaydos</t>
  </si>
  <si>
    <t>quinientossesentaytres</t>
  </si>
  <si>
    <t>quinientossesentaycuatro</t>
  </si>
  <si>
    <t>quinientossesentaycinco</t>
  </si>
  <si>
    <t>quinientossesentayseis</t>
  </si>
  <si>
    <t>quinientossesentaysiete</t>
  </si>
  <si>
    <t>quinientossesentayocho</t>
  </si>
  <si>
    <t>quinientossesentaynueve</t>
  </si>
  <si>
    <t>quinientossetenta</t>
  </si>
  <si>
    <t>quinientossetentayuno</t>
  </si>
  <si>
    <t>quinientossetentaydos</t>
  </si>
  <si>
    <t>quinientossetentaytres</t>
  </si>
  <si>
    <t>quinientossetentaycuatro</t>
  </si>
  <si>
    <t>quinientossetentaycinco</t>
  </si>
  <si>
    <t>quinientossetentayseis</t>
  </si>
  <si>
    <t>quinientossetentaysiete</t>
  </si>
  <si>
    <t>quinientossetentayocho</t>
  </si>
  <si>
    <t>quinientossetentaynueve</t>
  </si>
  <si>
    <t>quinientosochenta</t>
  </si>
  <si>
    <t>quinientosochentayuno</t>
  </si>
  <si>
    <t>quinientosochentaydos</t>
  </si>
  <si>
    <t>quinientosochentaytres</t>
  </si>
  <si>
    <t>quinientosochentaycuatro</t>
  </si>
  <si>
    <t>quinientosochentaycinco</t>
  </si>
  <si>
    <t>quinientosochentayseis</t>
  </si>
  <si>
    <t>quinientosochentaysiete</t>
  </si>
  <si>
    <t>quinientosochentayocho</t>
  </si>
  <si>
    <t>quinientosochentaynueve</t>
  </si>
  <si>
    <t>quinientosnoventa</t>
  </si>
  <si>
    <t>quinientosnoventayuno</t>
  </si>
  <si>
    <t>quinientosnoventaydos</t>
  </si>
  <si>
    <t>quinientosnoventaytres</t>
  </si>
  <si>
    <t>quinientosnoventaycuatro</t>
  </si>
  <si>
    <t>quinientosnoventaycinco</t>
  </si>
  <si>
    <t>quinientosnoventayseis</t>
  </si>
  <si>
    <t>quinientosnoventaysiete</t>
  </si>
  <si>
    <t>quinientosnoventayocho</t>
  </si>
  <si>
    <t>quinientosnoventaynueve</t>
  </si>
  <si>
    <t>cuatrocientos</t>
  </si>
  <si>
    <t>cuatrocientosuno</t>
  </si>
  <si>
    <t>cuatrocientosdos</t>
  </si>
  <si>
    <t>cuatrocientostres</t>
  </si>
  <si>
    <t>cuatrocientoscuatro</t>
  </si>
  <si>
    <t>cuatrocientoscinco</t>
  </si>
  <si>
    <t>cuatrocientosseis</t>
  </si>
  <si>
    <t>cuatrocientossiete</t>
  </si>
  <si>
    <t>cuatrocientosocho</t>
  </si>
  <si>
    <t>cuatrocientosnueve</t>
  </si>
  <si>
    <t>cuatrocientosdiez</t>
  </si>
  <si>
    <t>cuatrocientosonce</t>
  </si>
  <si>
    <t>cuatrocientosdoce</t>
  </si>
  <si>
    <t>cuatrocientostrece</t>
  </si>
  <si>
    <t>cuatrocientoscatorce</t>
  </si>
  <si>
    <t>cuatrocientosquince</t>
  </si>
  <si>
    <t>cuatrocientosdiecieis</t>
  </si>
  <si>
    <t>cuatrocientosdiecisiete</t>
  </si>
  <si>
    <t>cuatrocientosdieciocho</t>
  </si>
  <si>
    <t>cuatrocientosdiecinueve</t>
  </si>
  <si>
    <t>cuatrocientosveinte</t>
  </si>
  <si>
    <t>cuatrocientosveintiuno</t>
  </si>
  <si>
    <t>cuatrocientosveintidos</t>
  </si>
  <si>
    <t>cuatrocientosveintitres</t>
  </si>
  <si>
    <t>cuatrocientosveinticuatro</t>
  </si>
  <si>
    <t>cuatrocientosveinticinco</t>
  </si>
  <si>
    <t>cuatrocientosveintiseis</t>
  </si>
  <si>
    <t>cuatrocientosveintisiete</t>
  </si>
  <si>
    <t>cuatrocientosveintiocho</t>
  </si>
  <si>
    <t>cuatrocientosveintinueve</t>
  </si>
  <si>
    <t>cuatrocientostreinta</t>
  </si>
  <si>
    <t>cuatrocientostreintayuno</t>
  </si>
  <si>
    <t>cuatrocientostreintaydos</t>
  </si>
  <si>
    <t>cuatrocientostreintaytres</t>
  </si>
  <si>
    <t>cuatrocientostreintaycuatro</t>
  </si>
  <si>
    <t>cuatrocientostreintaycinco</t>
  </si>
  <si>
    <t>cuatrocientostreintayseis</t>
  </si>
  <si>
    <t>cuatrocientostreintaysiete</t>
  </si>
  <si>
    <t>cuatrocientostreintayocho</t>
  </si>
  <si>
    <t>cuatrocientostreintaynueve</t>
  </si>
  <si>
    <t>cuatrocientoscuarenta</t>
  </si>
  <si>
    <t>cuatrocientoscuarentayuno</t>
  </si>
  <si>
    <t>cuatrocientoscuarentaydos</t>
  </si>
  <si>
    <t>cuatrocientoscuarentaytres</t>
  </si>
  <si>
    <t>cuatrocientoscuarentaycuatro</t>
  </si>
  <si>
    <t>cuatrocientoscuarentaycinco</t>
  </si>
  <si>
    <t>cuatrocientoscuarentayseis</t>
  </si>
  <si>
    <t>cuatrocientoscuarentaysiete</t>
  </si>
  <si>
    <t>cuatrocientoscuarentayocho</t>
  </si>
  <si>
    <t>cuatrocientoscuarentaynueve</t>
  </si>
  <si>
    <t>cuatrocientoscincuenta</t>
  </si>
  <si>
    <t>cuatrocientoscincuentayuno</t>
  </si>
  <si>
    <t>cuatrocientoscincuentaydos</t>
  </si>
  <si>
    <t>cuatrocientoscincuentaytres</t>
  </si>
  <si>
    <t>cuatrocientoscincuentaycuatro</t>
  </si>
  <si>
    <t>cuatrocientoscincuentaycinco</t>
  </si>
  <si>
    <t>cuatrocientoscincuentayseis</t>
  </si>
  <si>
    <t>cuatrocientoscincuentaysiete</t>
  </si>
  <si>
    <t>cuatrocientoscincuentayocho</t>
  </si>
  <si>
    <t>cuatrocientoscincuentaynueve</t>
  </si>
  <si>
    <t>cuatrocientossesenta</t>
  </si>
  <si>
    <t>cuatrocientossesentayuno</t>
  </si>
  <si>
    <t>cuatrocientossesentaydos</t>
  </si>
  <si>
    <t>cuatrocientossesentaytres</t>
  </si>
  <si>
    <t>cuatrocientossesentaycuatro</t>
  </si>
  <si>
    <t>cuatrocientossesentaycinco</t>
  </si>
  <si>
    <t>cuatrocientossesentayseis</t>
  </si>
  <si>
    <t>cuatrocientossesentaysiete</t>
  </si>
  <si>
    <t>cuatrocientossesentayocho</t>
  </si>
  <si>
    <t>cuatrocientossesentaynueve</t>
  </si>
  <si>
    <t>cuatrocientossetenta</t>
  </si>
  <si>
    <t>cuatrocientossetentayuno</t>
  </si>
  <si>
    <t>cuatrocientossetentaydos</t>
  </si>
  <si>
    <t>cuatrocientossetentaytres</t>
  </si>
  <si>
    <t>cuatrocientossetentaycuatro</t>
  </si>
  <si>
    <t>cuatrocientossetentaycinco</t>
  </si>
  <si>
    <t>cuatrocientossetentayseis</t>
  </si>
  <si>
    <t>cuatrocientossetentaysiete</t>
  </si>
  <si>
    <t>cuatrocientossetentayocho</t>
  </si>
  <si>
    <t>cuatrocientossetentaynueve</t>
  </si>
  <si>
    <t>cuatrocientosochenta</t>
  </si>
  <si>
    <t>cuatrocientosochentayuno</t>
  </si>
  <si>
    <t>cuatrocientosochentaydos</t>
  </si>
  <si>
    <t>cuatrocientosochentaytres</t>
  </si>
  <si>
    <t>cuatrocientosochentaycuatro</t>
  </si>
  <si>
    <t>cuatrocientosochentaycinco</t>
  </si>
  <si>
    <t>cuatrocientosochentayseis</t>
  </si>
  <si>
    <t>cuatrocientosochentaysiete</t>
  </si>
  <si>
    <t>cuatrocientosochentayocho</t>
  </si>
  <si>
    <t>cuatrocientosochentaynueve</t>
  </si>
  <si>
    <t>cuatrocientosnoventa</t>
  </si>
  <si>
    <t>cuatrocientosnoventayuno</t>
  </si>
  <si>
    <t>cuatrocientosnoventaydos</t>
  </si>
  <si>
    <t>cuatrocientosnoventaytres</t>
  </si>
  <si>
    <t>cuatrocientosnoventaycuatro</t>
  </si>
  <si>
    <t>cuatrocientosnoventaycinco</t>
  </si>
  <si>
    <t>cuatrocientosnoventayseis</t>
  </si>
  <si>
    <t>cuatrocientosnoventaysiete</t>
  </si>
  <si>
    <t>cuatrocientosnoventayocho</t>
  </si>
  <si>
    <t>cuatrocientosnoventaynueve</t>
  </si>
  <si>
    <t>trecientos</t>
  </si>
  <si>
    <t>trecientosuno</t>
  </si>
  <si>
    <t>trecientosdos</t>
  </si>
  <si>
    <t>trecientostres</t>
  </si>
  <si>
    <t>trecientoscuatro</t>
  </si>
  <si>
    <t>trecientoscinco</t>
  </si>
  <si>
    <t>trecientosseis</t>
  </si>
  <si>
    <t>trecientossiete</t>
  </si>
  <si>
    <t>trecientosocho</t>
  </si>
  <si>
    <t>trecientosnueve</t>
  </si>
  <si>
    <t>trecientosdiez</t>
  </si>
  <si>
    <t>trecientosonce</t>
  </si>
  <si>
    <t>trecientosdoce</t>
  </si>
  <si>
    <t>trecientostrece</t>
  </si>
  <si>
    <t>trecientoscatorce</t>
  </si>
  <si>
    <t>trecientosquince</t>
  </si>
  <si>
    <t>trecientosdiecieis</t>
  </si>
  <si>
    <t>trecientosdiecisiete</t>
  </si>
  <si>
    <t>trecientosdieciocho</t>
  </si>
  <si>
    <t>trecientosdiecinueve</t>
  </si>
  <si>
    <t>trecientosveinte</t>
  </si>
  <si>
    <t>trecientosveintiuno</t>
  </si>
  <si>
    <t>trecientosveintidos</t>
  </si>
  <si>
    <t>trecientosveintitres</t>
  </si>
  <si>
    <t>trecientosveinticuatro</t>
  </si>
  <si>
    <t>trecientosveinticinco</t>
  </si>
  <si>
    <t>trecientosveintiseis</t>
  </si>
  <si>
    <t>trecientosveintisiete</t>
  </si>
  <si>
    <t>trecientosveintiocho</t>
  </si>
  <si>
    <t>trecientosveintinueve</t>
  </si>
  <si>
    <t>trecientostreinta</t>
  </si>
  <si>
    <t>trecientostreintayuno</t>
  </si>
  <si>
    <t>trecientostreintaydos</t>
  </si>
  <si>
    <t>trecientostreintaytres</t>
  </si>
  <si>
    <t>trecientostreintaycuatro</t>
  </si>
  <si>
    <t>trecientostreintaycinco</t>
  </si>
  <si>
    <t>trecientostreintayseis</t>
  </si>
  <si>
    <t>trecientostreintaysiete</t>
  </si>
  <si>
    <t>trecientostreintayocho</t>
  </si>
  <si>
    <t>trecientostreintaynueve</t>
  </si>
  <si>
    <t>trecientoscuarenta</t>
  </si>
  <si>
    <t>trecientoscuarentayuno</t>
  </si>
  <si>
    <t>trecientoscuarentaydos</t>
  </si>
  <si>
    <t>trecientoscuarentaytres</t>
  </si>
  <si>
    <t>trecientoscuarentaycuatro</t>
  </si>
  <si>
    <t>trecientoscuarentaycinco</t>
  </si>
  <si>
    <t>trecientoscuarentayseis</t>
  </si>
  <si>
    <t>trecientoscuarentaysiete</t>
  </si>
  <si>
    <t>trecientoscuarentayocho</t>
  </si>
  <si>
    <t>trecientoscuarentaynueve</t>
  </si>
  <si>
    <t>trecientoscincuenta</t>
  </si>
  <si>
    <t>trecientoscincuentayuno</t>
  </si>
  <si>
    <t>trecientoscincuentaydos</t>
  </si>
  <si>
    <t>trecientoscincuentaytres</t>
  </si>
  <si>
    <t>trecientoscincuentaycuatro</t>
  </si>
  <si>
    <t>trecientoscincuentaycinco</t>
  </si>
  <si>
    <t>trecientoscincuentayseis</t>
  </si>
  <si>
    <t>trecientoscincuentaysiete</t>
  </si>
  <si>
    <t>trecientoscincuentayocho</t>
  </si>
  <si>
    <t>trecientoscincuentaynueve</t>
  </si>
  <si>
    <t>trecientossesenta</t>
  </si>
  <si>
    <t>trecientossesentayuno</t>
  </si>
  <si>
    <t>trecientossesentaydos</t>
  </si>
  <si>
    <t>trecientossesentaytres</t>
  </si>
  <si>
    <t>trecientossesentaycuatro</t>
  </si>
  <si>
    <t>trecientossesentaycinco</t>
  </si>
  <si>
    <t>trecientossesentayseis</t>
  </si>
  <si>
    <t>trecientossesentaysiete</t>
  </si>
  <si>
    <t>trecientossesentayocho</t>
  </si>
  <si>
    <t>trecientossesentaynueve</t>
  </si>
  <si>
    <t>trecientossetenta</t>
  </si>
  <si>
    <t>trecientossetentayuno</t>
  </si>
  <si>
    <t>trecientossetentaydos</t>
  </si>
  <si>
    <t>trecientossetentaytres</t>
  </si>
  <si>
    <t>trecientossetentaycuatro</t>
  </si>
  <si>
    <t>trecientossetentaycinco</t>
  </si>
  <si>
    <t>trecientossetentayseis</t>
  </si>
  <si>
    <t>trecientossetentaysiete</t>
  </si>
  <si>
    <t>trecientossetentayocho</t>
  </si>
  <si>
    <t>trecientossetentaynueve</t>
  </si>
  <si>
    <t>trecientosochenta</t>
  </si>
  <si>
    <t>trecientosochentayuno</t>
  </si>
  <si>
    <t>trecientosochentaydos</t>
  </si>
  <si>
    <t>trecientosochentaytres</t>
  </si>
  <si>
    <t>trecientosochentaycuatro</t>
  </si>
  <si>
    <t>trecientosochentaycinco</t>
  </si>
  <si>
    <t>trecientosochentayseis</t>
  </si>
  <si>
    <t>trecientosochentaysiete</t>
  </si>
  <si>
    <t>trecientosochentayocho</t>
  </si>
  <si>
    <t>trecientosochentaynueve</t>
  </si>
  <si>
    <t>trecientosnoventa</t>
  </si>
  <si>
    <t>trecientosnoventayuno</t>
  </si>
  <si>
    <t>trecientosnoventaydos</t>
  </si>
  <si>
    <t>trecientosnoventaytres</t>
  </si>
  <si>
    <t>trecientosnoventaycuatro</t>
  </si>
  <si>
    <t>trecientosnoventaycinco</t>
  </si>
  <si>
    <t>trecientosnoventayseis</t>
  </si>
  <si>
    <t>trecientosnoventaysiete</t>
  </si>
  <si>
    <t>trecientosnoventayocho</t>
  </si>
  <si>
    <t>trecientosnoventaynueve</t>
  </si>
  <si>
    <t>doscientos</t>
  </si>
  <si>
    <t>doscientosuno</t>
  </si>
  <si>
    <t>doscientosdos</t>
  </si>
  <si>
    <t>doscientostres</t>
  </si>
  <si>
    <t>doscientoscuatro</t>
  </si>
  <si>
    <t>doscientoscinco</t>
  </si>
  <si>
    <t>doscientosseis</t>
  </si>
  <si>
    <t>doscientossiete</t>
  </si>
  <si>
    <t>doscientosocho</t>
  </si>
  <si>
    <t>doscientosnueve</t>
  </si>
  <si>
    <t>doscientosdiez</t>
  </si>
  <si>
    <t>doscientosonce</t>
  </si>
  <si>
    <t>doscientosdoce</t>
  </si>
  <si>
    <t>doscientostrece</t>
  </si>
  <si>
    <t>doscientoscatorce</t>
  </si>
  <si>
    <t>doscientosquince</t>
  </si>
  <si>
    <t>doscientosdiecieis</t>
  </si>
  <si>
    <t>doscientosdiecisiete</t>
  </si>
  <si>
    <t>doscientosdieciocho</t>
  </si>
  <si>
    <t>doscientosdiecinueve</t>
  </si>
  <si>
    <t>doscientosveinte</t>
  </si>
  <si>
    <t>doscientosveintiuno</t>
  </si>
  <si>
    <t>doscientosveintidos</t>
  </si>
  <si>
    <t>doscientosveintitres</t>
  </si>
  <si>
    <t>doscientosveinticuatro</t>
  </si>
  <si>
    <t>doscientosveinticinco</t>
  </si>
  <si>
    <t>doscientosveintiseis</t>
  </si>
  <si>
    <t>doscientosveintisiete</t>
  </si>
  <si>
    <t>doscientosveintiocho</t>
  </si>
  <si>
    <t>doscientosveintinueve</t>
  </si>
  <si>
    <t>doscientostreinta</t>
  </si>
  <si>
    <t>doscientostreintayuno</t>
  </si>
  <si>
    <t>doscientostreintaydos</t>
  </si>
  <si>
    <t>doscientostreintaytres</t>
  </si>
  <si>
    <t>doscientostreintaycuatro</t>
  </si>
  <si>
    <t>doscientostreintaycinco</t>
  </si>
  <si>
    <t>doscientostreintayseis</t>
  </si>
  <si>
    <t>doscientostreintaysiete</t>
  </si>
  <si>
    <t>doscientostreintayocho</t>
  </si>
  <si>
    <t>doscientostreintaynueve</t>
  </si>
  <si>
    <t>doscientoscuarenta</t>
  </si>
  <si>
    <t>doscientoscuarentayuno</t>
  </si>
  <si>
    <t>doscientoscuarentaydos</t>
  </si>
  <si>
    <t>doscientoscuarentaytres</t>
  </si>
  <si>
    <t>doscientoscuarentaycuatro</t>
  </si>
  <si>
    <t>doscientoscuarentaycinco</t>
  </si>
  <si>
    <t>doscientoscuarentayseis</t>
  </si>
  <si>
    <t>doscientoscuarentaysiete</t>
  </si>
  <si>
    <t>doscientoscuarentayocho</t>
  </si>
  <si>
    <t>doscientoscuarentaynueve</t>
  </si>
  <si>
    <t>doscientoscincuenta</t>
  </si>
  <si>
    <t>doscientoscincuentayuno</t>
  </si>
  <si>
    <t>doscientoscincuentaydos</t>
  </si>
  <si>
    <t>doscientoscincuentaytres</t>
  </si>
  <si>
    <t>doscientoscincuentaycuatro</t>
  </si>
  <si>
    <t>doscientoscincuentaycinco</t>
  </si>
  <si>
    <t>doscientoscincuentayseis</t>
  </si>
  <si>
    <t>doscientoscincuentaysiete</t>
  </si>
  <si>
    <t>doscientoscincuentayocho</t>
  </si>
  <si>
    <t>doscientoscincuentaynueve</t>
  </si>
  <si>
    <t>doscientossesenta</t>
  </si>
  <si>
    <t>doscientossesentayuno</t>
  </si>
  <si>
    <t>doscientossesentaydos</t>
  </si>
  <si>
    <t>doscientossesentaytres</t>
  </si>
  <si>
    <t>doscientossesentaycuatro</t>
  </si>
  <si>
    <t>doscientossesentaycinco</t>
  </si>
  <si>
    <t>doscientossesentayseis</t>
  </si>
  <si>
    <t>doscientossesentaysiete</t>
  </si>
  <si>
    <t>doscientossesentayocho</t>
  </si>
  <si>
    <t>doscientossesentaynueve</t>
  </si>
  <si>
    <t>doscientossetenta</t>
  </si>
  <si>
    <t>doscientossetentayuno</t>
  </si>
  <si>
    <t>doscientossetentaydos</t>
  </si>
  <si>
    <t>doscientossetentaytres</t>
  </si>
  <si>
    <t>doscientossetentaycuatro</t>
  </si>
  <si>
    <t>doscientossetentaycinco</t>
  </si>
  <si>
    <t>doscientossetentayseis</t>
  </si>
  <si>
    <t>doscientossetentaysiete</t>
  </si>
  <si>
    <t>doscientossetentayocho</t>
  </si>
  <si>
    <t>doscientossetentaynueve</t>
  </si>
  <si>
    <t>doscientosochenta</t>
  </si>
  <si>
    <t>doscientosochentayuno</t>
  </si>
  <si>
    <t>doscientosochentaydos</t>
  </si>
  <si>
    <t>doscientosochentaytres</t>
  </si>
  <si>
    <t>doscientosochentaycuatro</t>
  </si>
  <si>
    <t>doscientosochentaycinco</t>
  </si>
  <si>
    <t>doscientosochentayseis</t>
  </si>
  <si>
    <t>doscientosochentaysiete</t>
  </si>
  <si>
    <t>doscientosochentayocho</t>
  </si>
  <si>
    <t>doscientosochentaynueve</t>
  </si>
  <si>
    <t>doscientosnoventa</t>
  </si>
  <si>
    <t>doscientosnoventayuno</t>
  </si>
  <si>
    <t>doscientosnoventaydos</t>
  </si>
  <si>
    <t>doscientosnoventaytres</t>
  </si>
  <si>
    <t>doscientosnoventaycuatro</t>
  </si>
  <si>
    <t>doscientosnoventaycinco</t>
  </si>
  <si>
    <t>doscientosnoventayseis</t>
  </si>
  <si>
    <t>doscientosnoventaysiete</t>
  </si>
  <si>
    <t>doscientosnoventayocho</t>
  </si>
  <si>
    <t>doscientosnoventaynueve</t>
  </si>
  <si>
    <t>cien</t>
  </si>
  <si>
    <t>cientouno</t>
  </si>
  <si>
    <t>cientodos</t>
  </si>
  <si>
    <t>cientotres</t>
  </si>
  <si>
    <t>cientocuatro</t>
  </si>
  <si>
    <t>cientocinco</t>
  </si>
  <si>
    <t>cientoseis</t>
  </si>
  <si>
    <t>cientosiete</t>
  </si>
  <si>
    <t>cientoocho</t>
  </si>
  <si>
    <t>cientonueve</t>
  </si>
  <si>
    <t>cientodiez</t>
  </si>
  <si>
    <t>cientoonce</t>
  </si>
  <si>
    <t>cientodoce</t>
  </si>
  <si>
    <t>cientotrece</t>
  </si>
  <si>
    <t>cientocatorce</t>
  </si>
  <si>
    <t>cientoquince</t>
  </si>
  <si>
    <t>cientodiecieis</t>
  </si>
  <si>
    <t>cientodiecisiete</t>
  </si>
  <si>
    <t>cientodieciocho</t>
  </si>
  <si>
    <t>cientodiecinueve</t>
  </si>
  <si>
    <t>cientoveinte</t>
  </si>
  <si>
    <t>cientoveintiuno</t>
  </si>
  <si>
    <t>cientoveintidos</t>
  </si>
  <si>
    <t>cientoveintitres</t>
  </si>
  <si>
    <t>cientoveinticuatro</t>
  </si>
  <si>
    <t>cientoveinticinco</t>
  </si>
  <si>
    <t>cientoveintiseis</t>
  </si>
  <si>
    <t>cientoveintisiete</t>
  </si>
  <si>
    <t>cientoveintiocho</t>
  </si>
  <si>
    <t>cientoveintinueve</t>
  </si>
  <si>
    <t>cientotreinta</t>
  </si>
  <si>
    <t>cientotreintayuno</t>
  </si>
  <si>
    <t>cientotreintaydos</t>
  </si>
  <si>
    <t>cientotreintaytres</t>
  </si>
  <si>
    <t>cientotreintaycuatro</t>
  </si>
  <si>
    <t>cientotreintaycinco</t>
  </si>
  <si>
    <t>cientotreintayseis</t>
  </si>
  <si>
    <t>cientotreintaysiete</t>
  </si>
  <si>
    <t>cientotreintayocho</t>
  </si>
  <si>
    <t>cientotreintaynueve</t>
  </si>
  <si>
    <t>cientocuarenta</t>
  </si>
  <si>
    <t>cientocuarentayuno</t>
  </si>
  <si>
    <t>cientocuarentaydos</t>
  </si>
  <si>
    <t>cientocuarentaytres</t>
  </si>
  <si>
    <t>cientocuarentaycuatro</t>
  </si>
  <si>
    <t>cientocuarentaycinco</t>
  </si>
  <si>
    <t>cientocuarentayseis</t>
  </si>
  <si>
    <t>cientocuarentaysiete</t>
  </si>
  <si>
    <t>cientocuarentayocho</t>
  </si>
  <si>
    <t>cientocuarentaynueve</t>
  </si>
  <si>
    <t>cientocincuenta</t>
  </si>
  <si>
    <t>cientocincuentayuno</t>
  </si>
  <si>
    <t>cientocincuentaydos</t>
  </si>
  <si>
    <t>cientocincuentaytres</t>
  </si>
  <si>
    <t>cientocincuentaycuatro</t>
  </si>
  <si>
    <t>cientocincuentaycinco</t>
  </si>
  <si>
    <t>cientocincuentayseis</t>
  </si>
  <si>
    <t>cientocincuentaysiete</t>
  </si>
  <si>
    <t>cientocincuentayocho</t>
  </si>
  <si>
    <t>cientocincuentaynueve</t>
  </si>
  <si>
    <t>cientosesenta</t>
  </si>
  <si>
    <t>cientosesentayuno</t>
  </si>
  <si>
    <t>cientosesentaydos</t>
  </si>
  <si>
    <t>cientosesentaytres</t>
  </si>
  <si>
    <t>cientosesentaycuatro</t>
  </si>
  <si>
    <t>cientosesentaycinco</t>
  </si>
  <si>
    <t>cientosesentayseis</t>
  </si>
  <si>
    <t>cientosesentaysiete</t>
  </si>
  <si>
    <t>cientosesentayocho</t>
  </si>
  <si>
    <t>cientosesentaynueve</t>
  </si>
  <si>
    <t>cientosetenta</t>
  </si>
  <si>
    <t>cientosetentayuno</t>
  </si>
  <si>
    <t>cientosetentaydos</t>
  </si>
  <si>
    <t>cientosetentaytres</t>
  </si>
  <si>
    <t>cientosetentaycuatro</t>
  </si>
  <si>
    <t>cientosetentaycinco</t>
  </si>
  <si>
    <t>cientosetentayseis</t>
  </si>
  <si>
    <t>cientosetentaysiete</t>
  </si>
  <si>
    <t>cientosetentayocho</t>
  </si>
  <si>
    <t>cientosetentaynueve</t>
  </si>
  <si>
    <t>cientoochenta</t>
  </si>
  <si>
    <t>cientoochentayuno</t>
  </si>
  <si>
    <t>cientoochentaydos</t>
  </si>
  <si>
    <t>cientoochentaytres</t>
  </si>
  <si>
    <t>cientoochentaycuatro</t>
  </si>
  <si>
    <t>cientoochentaycinco</t>
  </si>
  <si>
    <t>cientoochentayseis</t>
  </si>
  <si>
    <t>cientoochentaysiete</t>
  </si>
  <si>
    <t>cientoochentayocho</t>
  </si>
  <si>
    <t>cientoochentaynueve</t>
  </si>
  <si>
    <t>cientonoventa</t>
  </si>
  <si>
    <t>cientonoventayuno</t>
  </si>
  <si>
    <t>cientonoventaydos</t>
  </si>
  <si>
    <t>cientonoventaytres</t>
  </si>
  <si>
    <t>cientonoventaycuatro</t>
  </si>
  <si>
    <t>cientonoventaycinco</t>
  </si>
  <si>
    <t>cientonoventayseis</t>
  </si>
  <si>
    <t>cientonoventaysiete</t>
  </si>
  <si>
    <t>cientonoventayocho</t>
  </si>
  <si>
    <t>cientonoventaynueve</t>
  </si>
  <si>
    <t>uno</t>
  </si>
  <si>
    <t>dos</t>
  </si>
  <si>
    <t>tres</t>
  </si>
  <si>
    <t>cuatro</t>
  </si>
  <si>
    <t>cinco</t>
  </si>
  <si>
    <t>seis</t>
  </si>
  <si>
    <t>siete</t>
  </si>
  <si>
    <t>ocho</t>
  </si>
  <si>
    <t>nueve</t>
  </si>
  <si>
    <t>diez</t>
  </si>
  <si>
    <t>once</t>
  </si>
  <si>
    <t>doce</t>
  </si>
  <si>
    <t>trece</t>
  </si>
  <si>
    <t>catorce</t>
  </si>
  <si>
    <t>quince</t>
  </si>
  <si>
    <t>diecieis</t>
  </si>
  <si>
    <t>diecisiete</t>
  </si>
  <si>
    <t>dieciocho</t>
  </si>
  <si>
    <t>diecinueve</t>
  </si>
  <si>
    <t>veinte</t>
  </si>
  <si>
    <t>veintiuno</t>
  </si>
  <si>
    <t>veintidos</t>
  </si>
  <si>
    <t>veintitres</t>
  </si>
  <si>
    <t>veinticuatro</t>
  </si>
  <si>
    <t>veinticinco</t>
  </si>
  <si>
    <t>veintiseis</t>
  </si>
  <si>
    <t>veintisiete</t>
  </si>
  <si>
    <t>veintiocho</t>
  </si>
  <si>
    <t>veintinueve</t>
  </si>
  <si>
    <t>treinta</t>
  </si>
  <si>
    <t>treintayuno</t>
  </si>
  <si>
    <t>treintaydos</t>
  </si>
  <si>
    <t>treintaytres</t>
  </si>
  <si>
    <t>treintaycuatro</t>
  </si>
  <si>
    <t>treintaycinco</t>
  </si>
  <si>
    <t>treintayseis</t>
  </si>
  <si>
    <t>treintaysiete</t>
  </si>
  <si>
    <t>treintayocho</t>
  </si>
  <si>
    <t>treintaynueve</t>
  </si>
  <si>
    <t>cuarenta</t>
  </si>
  <si>
    <t>cuarentayuno</t>
  </si>
  <si>
    <t>cuarentaydos</t>
  </si>
  <si>
    <t>cuarentaytres</t>
  </si>
  <si>
    <t>cuarentaycuatro</t>
  </si>
  <si>
    <t>cuarentaycinco</t>
  </si>
  <si>
    <t>cuarentayseis</t>
  </si>
  <si>
    <t>cuarentaysiete</t>
  </si>
  <si>
    <t>cuarentayocho</t>
  </si>
  <si>
    <t>cuarentaynueve</t>
  </si>
  <si>
    <t>cincuenta</t>
  </si>
  <si>
    <t>cincuentayuno</t>
  </si>
  <si>
    <t>cincuentaydos</t>
  </si>
  <si>
    <t>cincuentaytres</t>
  </si>
  <si>
    <t>cincuentaycuatro</t>
  </si>
  <si>
    <t>cincuentaycinco</t>
  </si>
  <si>
    <t>cincuentayseis</t>
  </si>
  <si>
    <t>cincuentaysiete</t>
  </si>
  <si>
    <t>cincuentayocho</t>
  </si>
  <si>
    <t>cincuentaynueve</t>
  </si>
  <si>
    <t>sesenta</t>
  </si>
  <si>
    <t>sesentayuno</t>
  </si>
  <si>
    <t>sesentaydos</t>
  </si>
  <si>
    <t>sesentaytres</t>
  </si>
  <si>
    <t>sesentaycuatro</t>
  </si>
  <si>
    <t>sesentaycinco</t>
  </si>
  <si>
    <t>sesentayseis</t>
  </si>
  <si>
    <t>sesentaysiete</t>
  </si>
  <si>
    <t>sesentayocho</t>
  </si>
  <si>
    <t>sesentaynueve</t>
  </si>
  <si>
    <t>setenta</t>
  </si>
  <si>
    <t>setentayuno</t>
  </si>
  <si>
    <t>setentaydos</t>
  </si>
  <si>
    <t>setentaytres</t>
  </si>
  <si>
    <t>setentaycuatro</t>
  </si>
  <si>
    <t>setentaycinco</t>
  </si>
  <si>
    <t>setentayseis</t>
  </si>
  <si>
    <t>setentaysiete</t>
  </si>
  <si>
    <t>setentayocho</t>
  </si>
  <si>
    <t>setentaynueve</t>
  </si>
  <si>
    <t>ochenta</t>
  </si>
  <si>
    <t>ochentayuno</t>
  </si>
  <si>
    <t>ochentaydos</t>
  </si>
  <si>
    <t>ochentaytres</t>
  </si>
  <si>
    <t>ochentaycuatro</t>
  </si>
  <si>
    <t>ochentaycinco</t>
  </si>
  <si>
    <t>ochentayseis</t>
  </si>
  <si>
    <t>ochentaysiete</t>
  </si>
  <si>
    <t>ochentayocho</t>
  </si>
  <si>
    <t>ochentaynueve</t>
  </si>
  <si>
    <t>noventa</t>
  </si>
  <si>
    <t>noventayuno</t>
  </si>
  <si>
    <t>noventaydos</t>
  </si>
  <si>
    <t>noventaytres</t>
  </si>
  <si>
    <t>noventaycuatro</t>
  </si>
  <si>
    <t>noventaycinco</t>
  </si>
  <si>
    <t>noventayseis</t>
  </si>
  <si>
    <t>noventaysiete</t>
  </si>
  <si>
    <t>noventayocho</t>
  </si>
  <si>
    <t>noventaynueve</t>
  </si>
  <si>
    <t>TEXTO</t>
  </si>
  <si>
    <t>ochocientosnoventa</t>
  </si>
  <si>
    <t>ochocientosnoventayuno</t>
  </si>
  <si>
    <t>ochocientosnoventaydos</t>
  </si>
  <si>
    <t>ochocientosnoventaytres</t>
  </si>
  <si>
    <t>ochocientosnoventaycuatro</t>
  </si>
  <si>
    <t>ochocientosnoventaycinco</t>
  </si>
  <si>
    <t>ochocientosnoventayseis</t>
  </si>
  <si>
    <t>ochocientosnoventaysiete</t>
  </si>
  <si>
    <t>ochocientosnoventayocho</t>
  </si>
  <si>
    <t>ochocientosnoventaynueve</t>
  </si>
  <si>
    <t>mil</t>
  </si>
  <si>
    <t>novecientos</t>
  </si>
  <si>
    <t>novecientosuno</t>
  </si>
  <si>
    <t>novecientosdos</t>
  </si>
  <si>
    <t>novecientostres</t>
  </si>
  <si>
    <t>novecientoscuatro</t>
  </si>
  <si>
    <t>novecientoscinco</t>
  </si>
  <si>
    <t>novecientosseis</t>
  </si>
  <si>
    <t>novecientossiete</t>
  </si>
  <si>
    <t>novecientosocho</t>
  </si>
  <si>
    <t>novecientosnueve</t>
  </si>
  <si>
    <t>novecientosdiez</t>
  </si>
  <si>
    <t>novecientosonce</t>
  </si>
  <si>
    <t>novecientosdoce</t>
  </si>
  <si>
    <t>novecientostrece</t>
  </si>
  <si>
    <t>novecientoscatorce</t>
  </si>
  <si>
    <t>novecientosquince</t>
  </si>
  <si>
    <t>novecientosdiecieis</t>
  </si>
  <si>
    <t>novecientosdiecisiete</t>
  </si>
  <si>
    <t>novecientosdieciocho</t>
  </si>
  <si>
    <t>novecientosdiecinueve</t>
  </si>
  <si>
    <t>novecientosveinte</t>
  </si>
  <si>
    <t>novecientosveintiuno</t>
  </si>
  <si>
    <t>novecientosveintidos</t>
  </si>
  <si>
    <t>novecientosveintitres</t>
  </si>
  <si>
    <t>novecientosveinticuatro</t>
  </si>
  <si>
    <t>novecientosveinticinco</t>
  </si>
  <si>
    <t>novecientosveintiseis</t>
  </si>
  <si>
    <t>novecientosveintisiete</t>
  </si>
  <si>
    <t>novecientosveintiocho</t>
  </si>
  <si>
    <t>novecientosveintinueve</t>
  </si>
  <si>
    <t>novecientostreinta</t>
  </si>
  <si>
    <t>novecientostreintayuno</t>
  </si>
  <si>
    <t>novecientostreintaydos</t>
  </si>
  <si>
    <t>novecientostreintaytres</t>
  </si>
  <si>
    <t>novecientostreintaycuatro</t>
  </si>
  <si>
    <t>novecientostreintaycinco</t>
  </si>
  <si>
    <t>novecientostreintayseis</t>
  </si>
  <si>
    <t>novecientostreintaysiete</t>
  </si>
  <si>
    <t>novecientostreintayocho</t>
  </si>
  <si>
    <t>novecientostreintaynueve</t>
  </si>
  <si>
    <t>novecientoscuarenta</t>
  </si>
  <si>
    <t>novecientoscuarentayuno</t>
  </si>
  <si>
    <t>novecientoscuarentaydos</t>
  </si>
  <si>
    <t>novecientoscuarentaytres</t>
  </si>
  <si>
    <t>novecientoscuarentaycuatro</t>
  </si>
  <si>
    <t>novecientoscuarentaycinco</t>
  </si>
  <si>
    <t>novecientoscuarentayseis</t>
  </si>
  <si>
    <t>novecientoscuarentaysiete</t>
  </si>
  <si>
    <t>novecientoscuarentayocho</t>
  </si>
  <si>
    <t>novecientoscuarentaynueve</t>
  </si>
  <si>
    <t>novecientoscincuentayuno</t>
  </si>
  <si>
    <t>novecientoscincuentaydos</t>
  </si>
  <si>
    <t>novecientoscincuentaytres</t>
  </si>
  <si>
    <t>novecientoscincuentaycuatro</t>
  </si>
  <si>
    <t>novecientoscincuentaycinco</t>
  </si>
  <si>
    <t>novecientoscincuentayseis</t>
  </si>
  <si>
    <t>novecientoscincuentaysiete</t>
  </si>
  <si>
    <t>novecientoscincuentayocho</t>
  </si>
  <si>
    <t>novecientoscincuentaynueve</t>
  </si>
  <si>
    <t>novecientossesenta</t>
  </si>
  <si>
    <t>novecientossesentayuno</t>
  </si>
  <si>
    <t>novecientossesentaydos</t>
  </si>
  <si>
    <t>novecientossesentaytres</t>
  </si>
  <si>
    <t>novecientossesentaycuatro</t>
  </si>
  <si>
    <t>novecientossesentaycinco</t>
  </si>
  <si>
    <t>novecientossesentayseis</t>
  </si>
  <si>
    <t>novecientossesentaysiete</t>
  </si>
  <si>
    <t>novecientossesentayocho</t>
  </si>
  <si>
    <t>novecientossesentaynueve</t>
  </si>
  <si>
    <t>novecientossetenta</t>
  </si>
  <si>
    <t>novecientossetentayuno</t>
  </si>
  <si>
    <t>novecientossetentaydos</t>
  </si>
  <si>
    <t>novecientossetentaytres</t>
  </si>
  <si>
    <t>novecientossetentaycuatro</t>
  </si>
  <si>
    <t>novecientossetentaycinco</t>
  </si>
  <si>
    <t>novecientossetentayseis</t>
  </si>
  <si>
    <t>novecientossetentaysiete</t>
  </si>
  <si>
    <t>novecientossetentayocho</t>
  </si>
  <si>
    <t>novecientossetentaynueve</t>
  </si>
  <si>
    <t>novecientosochenta</t>
  </si>
  <si>
    <t>novecientosochentayuno</t>
  </si>
  <si>
    <t>novecientosochentaydos</t>
  </si>
  <si>
    <t>novecientosochentaytres</t>
  </si>
  <si>
    <t>novecientosochentaycuatro</t>
  </si>
  <si>
    <t>novecientosochentaycinco</t>
  </si>
  <si>
    <t>novecientosochentayseis</t>
  </si>
  <si>
    <t>novecientosochentaysiete</t>
  </si>
  <si>
    <t>novecientosochentayocho</t>
  </si>
  <si>
    <t>novecientosochentaynueve</t>
  </si>
  <si>
    <t>novecientosnoventa</t>
  </si>
  <si>
    <t>novecientosnoventayuno</t>
  </si>
  <si>
    <t>novecientosnoventaydos</t>
  </si>
  <si>
    <t>novecientosnoventaytres</t>
  </si>
  <si>
    <t>novecientosnoventaycuatro</t>
  </si>
  <si>
    <t>novecientosnoventaycinco</t>
  </si>
  <si>
    <t>novecientosnoventayseis</t>
  </si>
  <si>
    <t>novecientosnoventaysiete</t>
  </si>
  <si>
    <t>novecientosnoventayocho</t>
  </si>
  <si>
    <t>novecientosnoventaynueve</t>
  </si>
  <si>
    <t>001</t>
  </si>
  <si>
    <t>No</t>
  </si>
  <si>
    <t>C.EXTR.: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</si>
  <si>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</si>
  <si>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</si>
  <si>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</si>
  <si>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</si>
  <si>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</si>
  <si>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</si>
  <si>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</si>
  <si>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</si>
  <si>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</si>
  <si>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</si>
  <si>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</si>
  <si>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</si>
  <si>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</si>
  <si>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</si>
  <si>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</si>
  <si>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</si>
  <si>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</si>
  <si>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</si>
  <si>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</si>
  <si>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</si>
  <si>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</si>
  <si>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</si>
  <si>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</si>
  <si>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</si>
  <si>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</si>
  <si>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</si>
  <si>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</si>
  <si>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</si>
  <si>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</si>
  <si>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</si>
  <si>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</si>
  <si>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</si>
  <si>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</si>
  <si>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</si>
  <si>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</si>
  <si>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</si>
  <si>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</si>
  <si>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</si>
  <si>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</si>
  <si>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</si>
  <si>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</si>
  <si>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</si>
  <si>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</si>
  <si>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</si>
  <si>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</si>
  <si>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</si>
  <si>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</si>
  <si>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</si>
  <si>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</si>
  <si>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</si>
  <si>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</si>
  <si>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</si>
  <si>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</si>
  <si>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</si>
  <si>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</si>
  <si>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</si>
  <si>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</si>
  <si>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</si>
  <si>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</si>
  <si>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</si>
  <si>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</si>
  <si>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</si>
  <si>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</si>
  <si>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</si>
  <si>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</si>
  <si>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</si>
  <si>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</si>
  <si>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</si>
  <si>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</si>
  <si>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</si>
  <si>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</si>
  <si>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</si>
  <si>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</si>
  <si>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</si>
  <si>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</si>
  <si>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</si>
  <si>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</si>
  <si>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</si>
  <si>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</si>
  <si>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</si>
  <si>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</si>
  <si>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</si>
  <si>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</si>
  <si>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</si>
  <si>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</si>
  <si>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</si>
  <si>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</si>
  <si>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</si>
  <si>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</si>
  <si>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</si>
  <si>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</si>
  <si>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</si>
  <si>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</si>
  <si>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</si>
  <si>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</si>
  <si>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</si>
  <si>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</si>
  <si>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</si>
  <si>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</si>
  <si>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</si>
  <si>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</si>
  <si>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</si>
  <si>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</si>
  <si>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</si>
  <si>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</si>
  <si>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</si>
  <si>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</si>
  <si>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</si>
  <si>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</si>
  <si>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</si>
  <si>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</si>
  <si>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</si>
  <si>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</si>
  <si>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</si>
  <si>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</si>
  <si>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</si>
  <si>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</si>
  <si>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</si>
  <si>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</si>
  <si>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</si>
  <si>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</si>
  <si>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</si>
  <si>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</si>
  <si>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</si>
  <si>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</si>
  <si>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</si>
  <si>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</si>
  <si>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</si>
  <si>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</si>
  <si>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</si>
  <si>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</si>
  <si>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</si>
  <si>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</si>
  <si>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</si>
  <si>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</si>
  <si>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</si>
  <si>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</si>
  <si>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</si>
  <si>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</si>
  <si>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</si>
  <si>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</si>
  <si>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</si>
  <si>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</si>
  <si>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</si>
  <si>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</si>
  <si>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</si>
  <si>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</si>
  <si>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</si>
  <si>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</si>
  <si>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</si>
  <si>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</si>
  <si>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</si>
  <si>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</si>
  <si>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</si>
  <si>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</si>
  <si>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</si>
  <si>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</si>
  <si>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</si>
  <si>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</si>
  <si>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</si>
  <si>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</si>
  <si>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</si>
  <si>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</si>
  <si>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</si>
  <si>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</si>
  <si>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</si>
  <si>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</si>
  <si>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</si>
  <si>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</si>
  <si>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</si>
  <si>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</si>
  <si>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</si>
  <si>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</si>
  <si>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</si>
  <si>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</si>
  <si>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</si>
  <si>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</si>
  <si>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</si>
  <si>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</si>
  <si>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</si>
  <si>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</si>
  <si>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</si>
  <si>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</si>
  <si>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</si>
  <si>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</si>
  <si>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</si>
  <si>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</si>
  <si>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</si>
  <si>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</si>
  <si>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</si>
  <si>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</si>
  <si>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</si>
  <si>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</si>
  <si>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</si>
  <si>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</si>
  <si>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</si>
  <si>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</si>
  <si>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</si>
  <si>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</si>
  <si>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</si>
  <si>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</si>
  <si>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</si>
  <si>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</si>
  <si>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</si>
  <si>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</si>
  <si>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</si>
  <si>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</si>
  <si>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</si>
  <si>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</si>
  <si>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</si>
  <si>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</si>
  <si>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</si>
  <si>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</si>
  <si>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</si>
  <si>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</si>
  <si>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</si>
  <si>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</si>
  <si>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</si>
  <si>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</si>
  <si>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</si>
  <si>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</si>
  <si>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</si>
  <si>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</si>
  <si>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</si>
  <si>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</si>
  <si>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</si>
  <si>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</si>
  <si>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</si>
  <si>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</si>
  <si>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</si>
  <si>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</si>
  <si>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</si>
  <si>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</si>
  <si>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</si>
  <si>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</si>
  <si>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</si>
  <si>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</si>
  <si>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</si>
  <si>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</si>
  <si>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</si>
  <si>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</si>
  <si>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</si>
  <si>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</si>
  <si>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</si>
  <si>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</si>
  <si>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</si>
  <si>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</si>
  <si>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</si>
  <si>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</si>
  <si>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</si>
  <si>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</si>
  <si>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</si>
  <si>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</si>
  <si>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</si>
  <si>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</si>
  <si>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</si>
  <si>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</si>
  <si>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</si>
  <si>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</si>
  <si>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</si>
  <si>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</si>
  <si>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</si>
  <si>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</si>
  <si>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</si>
  <si>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</si>
  <si>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</si>
  <si>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</si>
  <si>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</si>
  <si>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</si>
  <si>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</si>
  <si>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</si>
  <si>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</si>
  <si>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</si>
  <si>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</si>
  <si>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</si>
  <si>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</si>
  <si>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</si>
  <si>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</si>
  <si>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</si>
  <si>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</si>
  <si>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</si>
  <si>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</si>
  <si>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</si>
  <si>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</si>
  <si>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</si>
  <si>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</si>
  <si>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</si>
  <si>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</si>
  <si>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</si>
  <si>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</si>
  <si>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</si>
  <si>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</si>
  <si>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</si>
  <si>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</si>
  <si>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</si>
  <si>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</si>
  <si>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</si>
  <si>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</si>
  <si>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</si>
  <si>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</si>
  <si>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</si>
  <si>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</si>
  <si>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</si>
  <si>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</si>
  <si>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</si>
  <si>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</si>
  <si>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</si>
  <si>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</si>
  <si>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</si>
  <si>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</si>
  <si>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</si>
  <si>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</si>
  <si>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</si>
  <si>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</si>
  <si>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</si>
  <si>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</si>
  <si>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</si>
  <si>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</si>
  <si>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</si>
  <si>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</si>
  <si>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</si>
  <si>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</si>
  <si>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</si>
  <si>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</si>
  <si>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</si>
  <si>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</si>
  <si>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</si>
  <si>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</si>
  <si>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</si>
  <si>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</si>
  <si>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</si>
  <si>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</si>
  <si>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</si>
  <si>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</si>
  <si>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</si>
  <si>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</si>
  <si>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</si>
  <si>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</si>
  <si>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</si>
  <si>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</si>
  <si>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</si>
  <si>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</si>
  <si>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</si>
  <si>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</si>
  <si>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</si>
  <si>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</si>
  <si>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</si>
  <si>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</si>
  <si>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</si>
  <si>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</si>
  <si>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</si>
  <si>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</si>
  <si>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</si>
  <si>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</si>
  <si>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</si>
  <si>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</si>
  <si>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</si>
  <si>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</si>
  <si>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</si>
  <si>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</si>
  <si>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</si>
  <si>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</si>
  <si>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</si>
  <si>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</si>
  <si>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</si>
  <si>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</si>
  <si>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</si>
  <si>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</si>
  <si>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</si>
  <si>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</si>
  <si>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</si>
  <si>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</si>
  <si>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</si>
  <si>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</si>
  <si>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</si>
  <si>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</si>
  <si>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</si>
  <si>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</si>
  <si>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</si>
  <si>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</si>
  <si>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</si>
  <si>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</si>
  <si>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</si>
  <si>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</si>
  <si>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</si>
  <si>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</si>
  <si>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</si>
  <si>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</si>
  <si>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</si>
  <si>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</si>
  <si>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</si>
  <si>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</si>
  <si>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</si>
  <si>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</si>
  <si>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</si>
  <si>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</si>
  <si>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</si>
  <si>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</si>
  <si>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</si>
  <si>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</si>
  <si>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</si>
  <si>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</si>
  <si>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</si>
  <si>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</si>
  <si>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</si>
  <si>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</si>
  <si>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</si>
  <si>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</si>
  <si>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</si>
  <si>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</si>
  <si>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</si>
  <si>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</si>
  <si>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</si>
  <si>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</si>
  <si>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</si>
  <si>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</si>
  <si>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</si>
  <si>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</si>
  <si>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</si>
  <si>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</si>
  <si>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</si>
  <si>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</si>
  <si>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</si>
  <si>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</si>
  <si>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</si>
  <si>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</si>
  <si>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</si>
  <si>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</si>
  <si>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</si>
  <si>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</si>
  <si>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</si>
  <si>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</si>
  <si>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</si>
  <si>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</si>
  <si>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</si>
  <si>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</si>
  <si>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</si>
  <si>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</si>
  <si>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</si>
  <si>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</si>
  <si>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</si>
  <si>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</si>
  <si>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</si>
  <si>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</si>
  <si>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</si>
  <si>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</si>
  <si>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</si>
  <si>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</si>
  <si>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</si>
  <si>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</si>
  <si>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</si>
  <si>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</si>
  <si>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</si>
  <si>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</si>
  <si>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</si>
  <si>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</si>
  <si>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</si>
  <si>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</si>
  <si>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</si>
  <si>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</si>
  <si>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</si>
  <si>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</si>
  <si>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</si>
  <si>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</si>
  <si>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</si>
  <si>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</si>
  <si>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</si>
  <si>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</si>
  <si>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</si>
  <si>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</si>
  <si>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</si>
  <si>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</si>
  <si>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</si>
  <si>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</si>
  <si>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</si>
  <si>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</si>
  <si>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</si>
  <si>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</si>
  <si>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</si>
  <si>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</si>
  <si>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</si>
  <si>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</si>
  <si>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</si>
  <si>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</si>
  <si>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</si>
  <si>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</si>
  <si>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</si>
  <si>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</si>
  <si>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</si>
  <si>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</si>
  <si>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</si>
  <si>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</si>
  <si>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</si>
  <si>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</si>
  <si>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</si>
  <si>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</si>
  <si>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</si>
  <si>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</si>
  <si>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</si>
  <si>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</si>
  <si>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</si>
  <si>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</si>
  <si>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</si>
  <si>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</si>
  <si>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</si>
  <si>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</si>
  <si>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</si>
  <si>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</si>
  <si>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</si>
  <si>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</si>
  <si>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</si>
  <si>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</si>
  <si>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</si>
  <si>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</si>
  <si>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</si>
  <si>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</si>
  <si>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</si>
  <si>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</si>
  <si>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</si>
  <si>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</si>
  <si>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</si>
  <si>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</si>
  <si>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</si>
  <si>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</si>
  <si>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</si>
  <si>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</si>
  <si>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</si>
  <si>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</si>
  <si>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</si>
  <si>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</si>
  <si>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</si>
  <si>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</si>
  <si>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</si>
  <si>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</si>
  <si>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</si>
  <si>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</si>
  <si>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</si>
  <si>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</si>
  <si>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</si>
  <si>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</si>
  <si>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</si>
  <si>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</si>
  <si>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</si>
  <si>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</si>
  <si>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</si>
  <si>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</si>
  <si>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</si>
  <si>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</si>
  <si>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</si>
  <si>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</si>
  <si>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</si>
  <si>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</si>
  <si>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</si>
  <si>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</si>
  <si>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</si>
  <si>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</si>
  <si>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</si>
  <si>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</si>
  <si>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</si>
  <si>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</si>
  <si>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</si>
  <si>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</si>
  <si>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</si>
  <si>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</si>
  <si>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</si>
  <si>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</si>
  <si>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</si>
  <si>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</si>
  <si>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</si>
  <si>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</si>
  <si>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</si>
  <si>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</si>
  <si>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</si>
  <si>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</si>
  <si>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</si>
  <si>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</si>
  <si>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</si>
  <si>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</si>
  <si>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</si>
  <si>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</si>
  <si>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</si>
  <si>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</si>
  <si>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</si>
  <si>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</si>
  <si>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</si>
  <si>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</si>
  <si>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</si>
  <si>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</si>
  <si>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</si>
  <si>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</si>
  <si>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</si>
  <si>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</si>
  <si>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</si>
  <si>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</si>
  <si>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</si>
  <si>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</si>
  <si>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</si>
  <si>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</si>
  <si>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</si>
  <si>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</si>
  <si>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</si>
  <si>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</si>
  <si>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</si>
  <si>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</si>
  <si>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</si>
  <si>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</si>
  <si>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</si>
  <si>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</si>
  <si>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</si>
  <si>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</si>
  <si>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</si>
  <si>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</si>
  <si>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</si>
  <si>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</si>
  <si>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</si>
  <si>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</si>
  <si>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</si>
  <si>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</si>
  <si>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</si>
  <si>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</si>
  <si>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</si>
  <si>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</si>
  <si>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</si>
  <si>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</si>
  <si>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</si>
  <si>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</si>
  <si>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</si>
  <si>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</si>
  <si>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</si>
  <si>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</si>
  <si>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</si>
  <si>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</si>
  <si>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</si>
  <si>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</si>
  <si>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</si>
  <si>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</si>
  <si>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</si>
  <si>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</si>
  <si>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</si>
  <si>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</si>
  <si>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</si>
  <si>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</si>
  <si>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</si>
  <si>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</si>
  <si>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</si>
  <si>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</si>
  <si>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</si>
  <si>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</si>
  <si>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</si>
  <si>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</si>
  <si>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</si>
  <si>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</si>
  <si>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</si>
  <si>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</si>
  <si>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</si>
  <si>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</si>
  <si>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</si>
  <si>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</si>
  <si>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</si>
  <si>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</si>
  <si>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</si>
  <si>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</si>
  <si>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</si>
  <si>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</si>
  <si>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</si>
  <si>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</si>
  <si>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</si>
  <si>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</si>
  <si>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</si>
  <si>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</si>
  <si>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</si>
  <si>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</si>
  <si>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</si>
  <si>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</si>
  <si>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</si>
  <si>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</si>
  <si>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</si>
  <si>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</si>
  <si>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</si>
  <si>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</si>
  <si>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</si>
  <si>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</si>
  <si>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</si>
  <si>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</si>
  <si>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</si>
  <si>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</si>
  <si>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</si>
  <si>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</si>
  <si>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</si>
  <si>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</si>
  <si>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</si>
  <si>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</si>
  <si>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</si>
  <si>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</si>
  <si>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</si>
  <si>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</si>
  <si>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</si>
  <si>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</si>
  <si>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</si>
  <si>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</si>
  <si>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</si>
  <si>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</si>
  <si>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</si>
  <si>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</si>
  <si>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</si>
  <si>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</si>
  <si>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</si>
  <si>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</si>
  <si>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</si>
  <si>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</si>
  <si>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</si>
  <si>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</si>
  <si>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</si>
  <si>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</si>
  <si>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</si>
  <si>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</si>
  <si>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</si>
  <si>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</si>
  <si>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</si>
  <si>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</si>
  <si>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</si>
  <si>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</si>
  <si>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</si>
  <si>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</si>
  <si>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</si>
  <si>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</si>
  <si>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</si>
  <si>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</si>
  <si>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</si>
  <si>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</si>
  <si>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</si>
  <si>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</si>
  <si>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</si>
  <si>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</si>
  <si>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</si>
  <si>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</si>
  <si>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</si>
  <si>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</si>
  <si>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</si>
  <si>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</si>
  <si>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</si>
  <si>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</si>
  <si>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</si>
  <si>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</si>
  <si>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</si>
  <si>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</si>
  <si>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</si>
  <si>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</si>
  <si>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</si>
  <si>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</si>
  <si>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</si>
  <si>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</si>
  <si>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</si>
  <si>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</si>
  <si>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</si>
  <si>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</si>
  <si>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</si>
  <si>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</si>
  <si>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</si>
  <si>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</si>
  <si>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</si>
  <si>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</si>
  <si>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</si>
  <si>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</si>
  <si>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</si>
  <si>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</si>
  <si>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</si>
  <si>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</si>
  <si>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</si>
  <si>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</si>
  <si>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</si>
  <si>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</si>
  <si>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</si>
  <si>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</si>
  <si>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</si>
  <si>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</si>
  <si>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</si>
  <si>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</si>
  <si>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</si>
  <si>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</si>
  <si>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</si>
  <si>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</si>
  <si>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</si>
  <si>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</si>
  <si>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</si>
  <si>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</si>
  <si>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</si>
  <si>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</si>
  <si>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</si>
  <si>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</si>
  <si>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</si>
  <si>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</si>
  <si>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</si>
  <si>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</si>
  <si>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</si>
  <si>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</si>
  <si>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</si>
  <si>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</si>
  <si>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</si>
  <si>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</si>
  <si>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</si>
  <si>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</si>
  <si>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</si>
  <si>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</si>
  <si>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</si>
  <si>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</si>
  <si>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</si>
  <si>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</si>
  <si>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</si>
  <si>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</si>
  <si>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</si>
  <si>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</si>
  <si>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</si>
  <si>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</si>
  <si>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</si>
  <si>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</si>
  <si>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</si>
  <si>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</si>
  <si>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</si>
  <si>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</si>
  <si>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</si>
  <si>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</si>
  <si>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</si>
  <si>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</si>
  <si>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</si>
  <si>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</si>
  <si>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</si>
  <si>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</si>
  <si>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</si>
  <si>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</si>
  <si>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</si>
  <si>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</si>
  <si>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</si>
  <si>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</si>
  <si>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</si>
  <si>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</si>
  <si>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</si>
  <si>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</si>
  <si>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</si>
  <si>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</si>
  <si>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</si>
  <si>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</si>
  <si>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</si>
  <si>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</si>
  <si>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</si>
  <si>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</si>
  <si>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</si>
  <si>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</si>
  <si>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</si>
  <si>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</si>
  <si>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</si>
  <si>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</si>
  <si>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</si>
  <si>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</si>
  <si>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</si>
  <si>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</si>
  <si>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</si>
  <si>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</si>
  <si>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</si>
  <si>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</si>
  <si>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</si>
  <si>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</si>
  <si>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</si>
  <si>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</si>
  <si>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</si>
  <si>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</si>
  <si>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</si>
  <si>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</si>
  <si>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</si>
  <si>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</si>
  <si>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</si>
  <si>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</si>
  <si>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</si>
  <si>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</si>
  <si>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</si>
  <si>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</si>
  <si>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</si>
  <si>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</si>
  <si>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</si>
  <si>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</si>
  <si>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</si>
  <si>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</si>
  <si>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</si>
  <si>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</si>
  <si>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</si>
  <si>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</si>
  <si>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</si>
  <si>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</si>
  <si>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</si>
  <si>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</si>
  <si>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</si>
  <si>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</si>
  <si>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</si>
  <si>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</si>
  <si>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</si>
  <si>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</si>
  <si>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</si>
  <si>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</si>
  <si>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</si>
  <si>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</si>
  <si>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</si>
  <si>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</si>
  <si>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</si>
  <si>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</si>
  <si>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</si>
  <si>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</si>
  <si>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</si>
  <si>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</si>
  <si>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</si>
  <si>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</si>
  <si>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</si>
  <si>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</si>
  <si>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</si>
  <si>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</si>
  <si>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</si>
  <si>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</si>
  <si>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</si>
  <si>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</si>
  <si>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</si>
  <si>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</si>
  <si>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</si>
  <si>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</si>
  <si>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</si>
  <si>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</si>
  <si>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</si>
  <si>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</si>
  <si>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</si>
  <si>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</si>
  <si>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</si>
  <si>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</si>
  <si>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</si>
  <si>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</si>
  <si>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</si>
  <si>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</si>
  <si>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</si>
  <si>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</si>
  <si>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</si>
  <si>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</si>
  <si>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</si>
  <si>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</si>
  <si>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</si>
  <si>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</si>
  <si>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</si>
  <si>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</si>
  <si>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</si>
  <si>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</si>
  <si>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</si>
  <si>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</si>
  <si>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</si>
  <si>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</si>
  <si>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</si>
  <si>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</si>
  <si>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</si>
  <si>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</si>
  <si>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</si>
  <si>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</si>
  <si>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</si>
  <si>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</si>
  <si>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</si>
  <si>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</si>
  <si>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</si>
  <si>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</si>
  <si>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</si>
  <si>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</si>
  <si>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</si>
  <si>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</si>
  <si>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</si>
  <si>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</si>
  <si>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</si>
  <si>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</si>
  <si>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</si>
  <si>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</si>
  <si>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</si>
  <si>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</si>
  <si>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</si>
  <si>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</si>
  <si>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</si>
  <si>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</si>
  <si>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</si>
  <si>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</si>
  <si>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</si>
  <si>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</si>
  <si>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</si>
  <si>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</si>
  <si>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</si>
  <si>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</si>
  <si>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</si>
  <si>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</si>
  <si>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</si>
  <si>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</si>
  <si>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</si>
  <si>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</si>
  <si>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</si>
  <si>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</si>
  <si>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</si>
  <si>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</si>
  <si>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</si>
  <si>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</si>
  <si>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</si>
  <si>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CONTRATACIÓN DE ESPECIALISTA DE GESTIÓN DE PROYECTOS DE RECURSOS HUMANOS PARA LA SUBGERENCIA DE POLÍTICAS Y DESARROLLO HUMANO</t>
  </si>
  <si>
    <t>CONTRATACIÓN DE ESPECIALISTA EN ATENCIÓN DE PEDIDOS DE INFORMACIÓN PARA LA SUBGERENCIA DE COORDINACIÓN INTERINSTITUCIONAL NACIONAL</t>
  </si>
  <si>
    <t>CONTRATACIÓN DE ESPECIALISTA EN RELACIONAMIENTO INTERINSTITUCIONAL NACIONAL PARA LA SUBGERENCIA DE COORDINACIÓN INTERINSTITUCIONAL NACIONAL</t>
  </si>
  <si>
    <t>CONTRATACIÓN DE ANALISTA I EN ATENCIÓN DE EXPEDIENTES DEL CONGRESO DE LA REPÚBLICA PARA LA SUBGERENCIA DE COORDINACIÓN PARLAMENTARIA</t>
  </si>
  <si>
    <t>CONTRATACIÓN DE ANALISTA DE RELACIONES INTERNACIONALES PARA LA SUBGERENCIA DE COOPERACIÓN Y RELACIONES INTERNACIONALES</t>
  </si>
  <si>
    <t>01</t>
  </si>
  <si>
    <t>04</t>
  </si>
  <si>
    <t>05</t>
  </si>
  <si>
    <t>02</t>
  </si>
  <si>
    <t>03</t>
  </si>
  <si>
    <t>06</t>
  </si>
  <si>
    <t>07</t>
  </si>
  <si>
    <t>08</t>
  </si>
  <si>
    <t>CONTRATACIÓN DE ANALISTA LEGAL EN GESTIÓN PÚBLICA PARA LA GERENCIA DE ASESORÍA JURÍDICA Y NORMATIVIDAD EN CONTROL GUBERNAMENTAL</t>
  </si>
  <si>
    <t>CONTRATACIÓN DE ASISTENTE DE GESTIÓN ADMINISTRATIVA PARA LA GERENCIA DE ASESORÍA JURÍDICA Y NORMATIVIDAD EN CONTROL GUBERNAMENTAL</t>
  </si>
  <si>
    <t>Tener en cuenta que, de acuerdo al décimo segundo apartado del numeral 7.2.1 de las bases de la presente convocatoria, si usted laboró simultáneamente en dos o más instituciones dentro de un mismo período de tiempo, el periodo coincidente será contabilizado una sola vez.</t>
  </si>
  <si>
    <t>Tener en cuenta que, de acuerdo al décimo cuarto apartado del numeral 7.2.1 de las bases de la presente convocatoria, si usted laboró simultáneamente en dos o más instituciones dentro de un mismo período de tiempo, el periodo coincidente será contabilizado una sola vez.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</si>
  <si>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</si>
  <si>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</si>
  <si>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</si>
  <si>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</si>
  <si>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</si>
  <si>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</si>
  <si>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</si>
  <si>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</si>
  <si>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</si>
  <si>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</si>
  <si>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</si>
  <si>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</si>
  <si>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</si>
  <si>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</si>
  <si>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</si>
  <si>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</si>
  <si>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</si>
  <si>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</si>
  <si>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</si>
  <si>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</si>
  <si>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</si>
  <si>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</si>
  <si>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</si>
  <si>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</si>
  <si>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</si>
  <si>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</si>
  <si>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</si>
  <si>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</si>
  <si>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</si>
  <si>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09</t>
  </si>
  <si>
    <t>EDUCACIÓN</t>
  </si>
  <si>
    <t>LITERATURA</t>
  </si>
  <si>
    <t>COMUNICACIÓN</t>
  </si>
  <si>
    <t>ADMINISTRACIÓN</t>
  </si>
  <si>
    <t>DERECHO</t>
  </si>
  <si>
    <t>ECONOMÍA</t>
  </si>
  <si>
    <t>CONTABILIDAD</t>
  </si>
  <si>
    <t>CIENCIAS SOCIALES Y HUMANIDADES</t>
  </si>
  <si>
    <t>INGENIERÍA INDUSTRIAL</t>
  </si>
  <si>
    <t>INGENIERÍA DE SISTEMAS</t>
  </si>
  <si>
    <t>INGENIERÍA DE SOFTWARE</t>
  </si>
  <si>
    <t>INGENIERÍA INFORMÁTICA</t>
  </si>
  <si>
    <t>CIENCIAS DE LA COMPUTACIÓN</t>
  </si>
  <si>
    <t>INGENIERÍA ELECTRÓNICA</t>
  </si>
  <si>
    <t>INGENIERÍA DE TELECOMUNICACIONES</t>
  </si>
  <si>
    <t>INGENIERÍA DE LA INFORMACIÓN</t>
  </si>
  <si>
    <t>-</t>
  </si>
  <si>
    <t>ARCHIVÍSTICA Y GESTIÓN DOCUMENTAL</t>
  </si>
  <si>
    <t>COMPUTACIÓN E INFORMÁTICA</t>
  </si>
  <si>
    <t>SECRETARIADO</t>
  </si>
  <si>
    <t>SOCIOLOGÍA</t>
  </si>
  <si>
    <t>ANTROPOLOGÍA</t>
  </si>
  <si>
    <t>ESTADÍSTICA</t>
  </si>
  <si>
    <t>INFORMÁTICA</t>
  </si>
  <si>
    <t>INGIENERÍA CIVIL</t>
  </si>
  <si>
    <t>SELECCIONE SU ESPECIALIDAD</t>
  </si>
  <si>
    <t>PSICOLOGÍA</t>
  </si>
  <si>
    <t>CIENCIAS POLÍTICAS</t>
  </si>
  <si>
    <t>PERIODISMO</t>
  </si>
  <si>
    <t>CIENCIAS DE LA INFORMACIÓN</t>
  </si>
  <si>
    <t>COMUNICACIÓN CORPORATIVA</t>
  </si>
  <si>
    <t>COMUNICACIÓN SOCIAL</t>
  </si>
  <si>
    <t>ADMINISTRACIÓN DE NEGOCIOS INTERNACIONALES</t>
  </si>
  <si>
    <t>GESTIÓN PÚBLICA</t>
  </si>
  <si>
    <t>OTRAS AFINES POR LA FORMACIÓN</t>
  </si>
  <si>
    <t>CONTRATACIÓN DE ESPECIALISTA DE RECLUTAMIENTO Y SELECCIÓN PARA LA SUBGERENCIA DE POLÍTICAS Y DESARROLLO HUMANO</t>
  </si>
  <si>
    <t>CONTRATACIÓN DE ESPECIALISTA EN DISEÑO INSTRUCCIONAL PARA LA SUBDIRECCIÓN ACADÉMICA</t>
  </si>
  <si>
    <t>CONTRATACIÓN DE ANALISTA DE GESTIÓN ACADÉMICA DE POSGRADO PARA LA SUBDIRECCIÓN DE POSGRADO</t>
  </si>
  <si>
    <t>CONTRATACIÓN DE ESPECIALISTA SENIOR EN REVISIÓN Y ASESORÍA METODOLÓGICA DE TESIS Y TRABAJOS DE INVESTIGACIÓN APLICADA PARA LA SUBDIRECCIÓN DE POSGRADO</t>
  </si>
  <si>
    <t>CONTRATACIÓN DE ANALISTA EN CONTRATACIONES PARA LA SUBDIRECCIÓN ADMINISTRATIVA</t>
  </si>
  <si>
    <t>CONTRATACIÓN DE ANALISTA DE ANÁLISIS DE DATOS PARA LA SUBGERENCIA DE ANÁLISIS DE DATOS</t>
  </si>
  <si>
    <t>CONTRATACIÓN DE ANALISTA DE GESTIÓN DE ANÁLISIS DE DATOS PARA LA SUBGERENCIA DE ANÁLISIS DE DATOS</t>
  </si>
  <si>
    <t>CONTRATACIÓN DE ANALISTA EN ANÁLISIS Y TRABAJO CONJUNTO PARA LA SUBGERENCIA DE ANÁLISIS DE DATOS</t>
  </si>
  <si>
    <t>CONTRATACIÓN DE ANALISTA EN CIBERINTELIGENCIA PARA LA SUBGERENCIA DE ANÁLISIS DE DATOS</t>
  </si>
  <si>
    <t>CONTRATACIÓN DE ANALISTA EN INGENIERIA DE DATOS PARA LA SUBGERENCIA DE ANÁLISIS DE DATOS</t>
  </si>
  <si>
    <t>CONTRATACIÓN DE ANALISTA EN INTELIGENCIA ARTIFICIAL PARA LA SUBGERENCIA DE ANÁLISIS DE DATOS</t>
  </si>
  <si>
    <t>CONTRATACIÓN DE ESPECIALISTA SENIOR DE ANÁLISIS DE DATOS PARA EL CONTROL PARA LA SUBGERENCIA DE ANÁLISIS DE DATOS</t>
  </si>
  <si>
    <t>CONTRATACIÓN DE ESPECIALISTA SENIOR EN ANÁLISIS DE DATOS PARA LA SUBGERENCIA DE ANÁLISIS DE DATOS</t>
  </si>
  <si>
    <t>CONTRATACIÓN DE ESPECIALISTA SENIOR EN CIBERINTELIGENCIA PARA LA SUBGERENCIA DE ANÁLISIS DE DATOS</t>
  </si>
  <si>
    <t>CONTRATACIÓN DE ESPECIALISTA SENIOR EN INGENIERIA DE DATOS PARA LA SUBGERENCIA DE ANÁLISIS DE DATOS</t>
  </si>
  <si>
    <t>CONTRATACIÓN DE ESPECIALISTA SENIOR EN INTELIGENCIA ARTIFICIAL PARA LA SUBGERENCIA DE ANÁLISIS DE DATOS</t>
  </si>
  <si>
    <t>CONTRATACIÓN DE ANALISTA DE FISCALIZACIÓN PARA LA SUBGERENCIA DE FISCALIZACIÓN</t>
  </si>
  <si>
    <t>CONTRATACIÓN DE ANALISTA LEGAL DE FISCALIZACIÓN PARA LA SUBGERENCIA DE FISCALIZACIÓN</t>
  </si>
  <si>
    <t>CONTRATACIÓN DE ESPECIALISTA LEGAL EN CONTRATACIONES DEL ESTADO PARA LA SUBGERENCIA DE FISCALIZACIÓN</t>
  </si>
  <si>
    <t>CONTRATACIÓN DE ESPECIALISTA LEGAL EN GESTIÓN DE RESPONSABILIDADES PARA LA SUBGERENCIA DE FISCALIZACIÓN</t>
  </si>
  <si>
    <t>CONTRATACIÓN DE OPERADOR ARCHIVISTA PARA LA SUBGERENCIA DE GESTIÓN DE DECLARACIONES JURADAS</t>
  </si>
  <si>
    <t>CONTRATACIÓN DE OPERADOR EN GESTIÓN DE DECLARACIONES JURADAS PARA LA SUBGERENCIA DE GESTIÓN DE DECLARACIONES JURADAS</t>
  </si>
  <si>
    <t>CONTRATACIÓN DE ESPECIALISTA LEGAL DE CONTROL SOCIAL PARA LA GERENCIA DE CONTROL SOCIAL Y DENUNCIAS</t>
  </si>
  <si>
    <t>CONTRATACIÓN DE ESPECIALISTA LEGAL SENIOR PARA LA GERENCIA DE DISEÑO Y EVALUACIÓN ESTRATÉGICA DEL SISTEMA NACIONAL DE CONTROL</t>
  </si>
  <si>
    <t>CONTRATACIÓN DE ESPECIALISTA CUALITATIVO PARA LA SUBGERENCIA DE DESARROLLO DEL SISTEMA NACIONAL DE CONTROL</t>
  </si>
  <si>
    <t>CONTRATACIÓN DE ESPECIALISTA CUANTITATIVO PARA LA SUBGERENCIA DE DESARROLLO DEL SISTEMA NACIONAL DE CONTROL</t>
  </si>
  <si>
    <t>CONTRATACIÓN DE ASISTENTE EN SEGUIMIENTO Y EVALUACIÓN DEL SISTEMA NACIONAL DE CONTROL PARA LA SUBGERENCIA DE SEGUIMIENTO Y EVALUACIÓN DEL SISTEMA NACIONAL DE CONTROL</t>
  </si>
  <si>
    <t>CONTRATACIÓN DE ASISTENTE ADMINISTRATIVO PARA LA SUBGERENCIA DE GESTIÓN DE DECLARACIONES JURADAS</t>
  </si>
  <si>
    <t>CONTRATACIÓN DE ANALISTA LEGAL PARA LA SUBGERENCIA DE DECLARACIONES JURADAS</t>
  </si>
  <si>
    <t>CONTRATACIÓN DE ESPECIALISTA LEGAL SENIOR DE ALTA DIRECCIÓN PARA LA VICECONTRALORÍA DE GESTIÓN ESTRATÉGICA E INTEGRIDAD PÚBLICA</t>
  </si>
  <si>
    <t>CONTRATACIÓN DE ESPECIALISTA PARA LA GERENCIA DE ANÁLISIS DE INFORMACIÓN PARA EL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</si>
</sst>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9"/>
      <color theme="1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5"/>
      <name val="Arial Narrow"/>
      <family val="2"/>
    </font>
    <font>
      <sz val="9"/>
      <name val="Arial Narrow"/>
      <family val="2"/>
    </font>
    <font>
      <sz val="5"/>
      <color theme="0"/>
      <name val="Arial Narrow"/>
      <family val="2"/>
    </font>
    <font>
      <sz val="9"/>
      <color theme="0"/>
      <name val="Arial Narrow"/>
      <family val="2"/>
    </font>
    <font>
      <sz val="9"/>
      <color rgb="FFFF0000"/>
      <name val="Arial Narrow"/>
      <family val="2"/>
    </font>
    <font>
      <b/>
      <i/>
      <sz val="11"/>
      <color theme="1"/>
      <name val="Arial Narrow"/>
      <family val="2"/>
    </font>
    <font>
      <sz val="11"/>
      <color rgb="FF0B0080"/>
      <name val="Calibri"/>
      <family val="2"/>
      <scheme val="minor"/>
    </font>
    <font>
      <sz val="8"/>
      <color theme="1"/>
      <name val="Arial Narrow"/>
      <family val="2"/>
    </font>
    <font>
      <b/>
      <sz val="18"/>
      <color theme="1"/>
      <name val="Arial Narrow"/>
      <family val="2"/>
    </font>
    <font>
      <i/>
      <sz val="9"/>
      <color theme="1"/>
      <name val="Arial Narrow"/>
      <family val="2"/>
    </font>
    <font>
      <b/>
      <sz val="9"/>
      <color theme="0" tint="-0.14999847407452621"/>
      <name val="Arial Narrow"/>
      <family val="2"/>
    </font>
    <font>
      <b/>
      <sz val="12"/>
      <color theme="1"/>
      <name val="Arial Narrow"/>
      <family val="2"/>
    </font>
    <font>
      <b/>
      <sz val="15"/>
      <color theme="1"/>
      <name val="Arial Narrow"/>
      <family val="2"/>
    </font>
    <font>
      <b/>
      <sz val="8.5"/>
      <color theme="1"/>
      <name val="Arial Narrow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70">
    <xf numFmtId="0" fontId="0" fillId="0" borderId="0" xfId="0"/>
    <xf numFmtId="0" fontId="10" fillId="0" borderId="0" xfId="0" applyFont="1" applyBorder="1" applyAlignment="1" applyProtection="1">
      <alignment horizontal="left" vertical="top"/>
    </xf>
    <xf numFmtId="0" fontId="3" fillId="2" borderId="10" xfId="0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5" fillId="0" borderId="0" xfId="0" applyFont="1" applyAlignment="1" applyProtection="1">
      <alignment horizontal="left"/>
    </xf>
    <xf numFmtId="49" fontId="0" fillId="0" borderId="0" xfId="0" quotePrefix="1" applyNumberFormat="1"/>
    <xf numFmtId="0" fontId="0" fillId="0" borderId="0" xfId="0" quotePrefix="1"/>
    <xf numFmtId="3" fontId="0" fillId="0" borderId="0" xfId="0" applyNumberFormat="1"/>
    <xf numFmtId="0" fontId="14" fillId="0" borderId="0" xfId="0" applyFont="1"/>
    <xf numFmtId="0" fontId="0" fillId="0" borderId="0" xfId="0" applyFill="1" applyProtection="1"/>
    <xf numFmtId="0" fontId="0" fillId="0" borderId="0" xfId="0" applyFill="1"/>
    <xf numFmtId="0" fontId="2" fillId="0" borderId="0" xfId="0" applyFont="1" applyBorder="1" applyAlignment="1" applyProtection="1">
      <alignment vertical="center" wrapText="1"/>
    </xf>
    <xf numFmtId="0" fontId="0" fillId="0" borderId="0" xfId="0" quotePrefix="1" applyProtection="1"/>
    <xf numFmtId="0" fontId="2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14" fontId="0" fillId="0" borderId="0" xfId="0" applyNumberFormat="1"/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/>
    <xf numFmtId="0" fontId="0" fillId="0" borderId="7" xfId="0" quotePrefix="1" applyBorder="1"/>
    <xf numFmtId="14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14" fontId="11" fillId="0" borderId="0" xfId="0" applyNumberFormat="1" applyFont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left" vertical="center"/>
    </xf>
    <xf numFmtId="14" fontId="2" fillId="0" borderId="0" xfId="0" applyNumberFormat="1" applyFont="1" applyAlignment="1" applyProtection="1">
      <alignment horizontal="center" vertical="center" wrapText="1"/>
    </xf>
    <xf numFmtId="49" fontId="0" fillId="0" borderId="0" xfId="0" applyNumberFormat="1"/>
    <xf numFmtId="0" fontId="0" fillId="0" borderId="0" xfId="0" applyNumberFormat="1"/>
    <xf numFmtId="0" fontId="0" fillId="0" borderId="0" xfId="0" applyBorder="1"/>
    <xf numFmtId="0" fontId="0" fillId="3" borderId="0" xfId="0" applyFill="1" applyBorder="1"/>
    <xf numFmtId="0" fontId="0" fillId="3" borderId="0" xfId="0" applyFill="1" applyBorder="1" applyProtection="1"/>
    <xf numFmtId="0" fontId="0" fillId="2" borderId="0" xfId="0" applyFill="1" applyBorder="1"/>
    <xf numFmtId="0" fontId="0" fillId="2" borderId="0" xfId="0" applyFill="1" applyBorder="1" applyProtection="1"/>
    <xf numFmtId="0" fontId="0" fillId="3" borderId="5" xfId="0" applyFill="1" applyBorder="1"/>
    <xf numFmtId="0" fontId="3" fillId="2" borderId="10" xfId="0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2" fillId="0" borderId="8" xfId="0" applyNumberFormat="1" applyFont="1" applyBorder="1" applyAlignment="1" applyProtection="1">
      <alignment horizontal="center" vertical="center" wrapText="1"/>
      <protection locked="0"/>
    </xf>
    <xf numFmtId="14" fontId="2" fillId="0" borderId="9" xfId="0" applyNumberFormat="1" applyFont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 wrapText="1"/>
    </xf>
    <xf numFmtId="0" fontId="16" fillId="3" borderId="8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/>
    </xf>
    <xf numFmtId="0" fontId="20" fillId="3" borderId="10" xfId="0" applyFont="1" applyFill="1" applyBorder="1" applyAlignment="1" applyProtection="1">
      <alignment horizontal="right" vertical="center"/>
      <protection locked="0"/>
    </xf>
    <xf numFmtId="0" fontId="20" fillId="3" borderId="8" xfId="0" applyFont="1" applyFill="1" applyBorder="1" applyAlignment="1" applyProtection="1">
      <alignment horizontal="right" vertical="center"/>
      <protection locked="0"/>
    </xf>
    <xf numFmtId="0" fontId="3" fillId="3" borderId="10" xfId="0" applyFont="1" applyFill="1" applyBorder="1" applyAlignment="1" applyProtection="1">
      <alignment horizontal="left" vertical="center" wrapText="1"/>
    </xf>
    <xf numFmtId="0" fontId="3" fillId="3" borderId="8" xfId="0" applyFont="1" applyFill="1" applyBorder="1" applyAlignment="1" applyProtection="1">
      <alignment horizontal="left" vertical="center" wrapText="1"/>
    </xf>
    <xf numFmtId="0" fontId="3" fillId="3" borderId="9" xfId="0" applyFont="1" applyFill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top" wrapText="1"/>
      <protection locked="0"/>
    </xf>
    <xf numFmtId="14" fontId="9" fillId="0" borderId="10" xfId="0" quotePrefix="1" applyNumberFormat="1" applyFont="1" applyFill="1" applyBorder="1" applyAlignment="1" applyProtection="1">
      <alignment horizontal="center" vertical="center" wrapText="1"/>
      <protection locked="0"/>
    </xf>
    <xf numFmtId="14" fontId="9" fillId="0" borderId="8" xfId="0" quotePrefix="1" applyNumberFormat="1" applyFont="1" applyFill="1" applyBorder="1" applyAlignment="1" applyProtection="1">
      <alignment horizontal="center" vertical="center" wrapText="1"/>
      <protection locked="0"/>
    </xf>
    <xf numFmtId="14" fontId="9" fillId="0" borderId="9" xfId="0" quotePrefix="1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0" quotePrefix="1" applyNumberFormat="1" applyFont="1" applyFill="1" applyBorder="1" applyAlignment="1" applyProtection="1">
      <alignment horizontal="center" vertical="center" wrapText="1"/>
      <protection locked="0"/>
    </xf>
    <xf numFmtId="14" fontId="2" fillId="0" borderId="8" xfId="0" quotePrefix="1" applyNumberFormat="1" applyFont="1" applyFill="1" applyBorder="1" applyAlignment="1" applyProtection="1">
      <alignment horizontal="center" vertical="center" wrapText="1"/>
      <protection locked="0"/>
    </xf>
    <xf numFmtId="14" fontId="2" fillId="0" borderId="9" xfId="0" quotePrefix="1" applyNumberFormat="1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18" fillId="2" borderId="10" xfId="0" applyFont="1" applyFill="1" applyBorder="1" applyAlignment="1" applyProtection="1">
      <alignment horizontal="left" vertical="center" wrapText="1"/>
    </xf>
    <xf numFmtId="0" fontId="18" fillId="2" borderId="8" xfId="0" applyFont="1" applyFill="1" applyBorder="1" applyAlignment="1" applyProtection="1">
      <alignment horizontal="left" vertical="center" wrapText="1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justify" vertical="center" wrapText="1"/>
    </xf>
    <xf numFmtId="0" fontId="2" fillId="0" borderId="12" xfId="0" applyFont="1" applyBorder="1" applyAlignment="1" applyProtection="1">
      <alignment horizontal="justify" vertical="center" wrapText="1"/>
    </xf>
    <xf numFmtId="0" fontId="2" fillId="0" borderId="16" xfId="0" applyFont="1" applyBorder="1" applyAlignment="1" applyProtection="1">
      <alignment horizontal="justify" vertical="center" wrapText="1"/>
    </xf>
    <xf numFmtId="0" fontId="2" fillId="0" borderId="0" xfId="0" applyFont="1" applyBorder="1" applyAlignment="1" applyProtection="1">
      <alignment horizontal="justify" vertical="center" wrapText="1"/>
    </xf>
    <xf numFmtId="0" fontId="2" fillId="0" borderId="17" xfId="0" applyFont="1" applyBorder="1" applyAlignment="1" applyProtection="1">
      <alignment horizontal="justify" vertical="center" wrapText="1"/>
    </xf>
    <xf numFmtId="0" fontId="2" fillId="0" borderId="11" xfId="0" applyFont="1" applyBorder="1" applyAlignment="1" applyProtection="1">
      <alignment horizontal="justify" vertical="center" wrapText="1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horizontal="center" vertical="top" wrapText="1"/>
    </xf>
    <xf numFmtId="0" fontId="3" fillId="3" borderId="2" xfId="0" applyFont="1" applyFill="1" applyBorder="1" applyAlignment="1" applyProtection="1">
      <alignment horizontal="center" vertical="top" wrapText="1"/>
    </xf>
    <xf numFmtId="0" fontId="3" fillId="3" borderId="3" xfId="0" applyFont="1" applyFill="1" applyBorder="1" applyAlignment="1" applyProtection="1">
      <alignment horizontal="center" vertical="top" wrapText="1"/>
    </xf>
    <xf numFmtId="0" fontId="3" fillId="3" borderId="4" xfId="0" applyFont="1" applyFill="1" applyBorder="1" applyAlignment="1" applyProtection="1">
      <alignment horizontal="center" vertical="top" wrapText="1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6" xfId="0" applyFont="1" applyFill="1" applyBorder="1" applyAlignment="1" applyProtection="1">
      <alignment horizontal="center" vertical="top" wrapText="1"/>
    </xf>
    <xf numFmtId="0" fontId="3" fillId="3" borderId="1" xfId="0" applyFont="1" applyFill="1" applyBorder="1" applyAlignment="1" applyProtection="1">
      <alignment horizontal="left" vertical="top" wrapText="1"/>
    </xf>
    <xf numFmtId="0" fontId="3" fillId="3" borderId="2" xfId="0" applyFont="1" applyFill="1" applyBorder="1" applyAlignment="1" applyProtection="1">
      <alignment horizontal="left" vertical="top" wrapText="1"/>
    </xf>
    <xf numFmtId="0" fontId="3" fillId="3" borderId="3" xfId="0" applyFont="1" applyFill="1" applyBorder="1" applyAlignment="1" applyProtection="1">
      <alignment horizontal="left" vertical="top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14" fontId="2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</xf>
    <xf numFmtId="0" fontId="21" fillId="2" borderId="7" xfId="0" applyFont="1" applyFill="1" applyBorder="1" applyAlignment="1" applyProtection="1">
      <alignment horizontal="center" vertical="center"/>
      <protection locked="0"/>
    </xf>
    <xf numFmtId="14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42"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 style="thin">
          <color auto="1"/>
        </bottom>
        <vertical/>
        <horizontal/>
      </border>
    </dxf>
    <dxf>
      <font>
        <b val="0"/>
        <i val="0"/>
        <color theme="0" tint="-0.14996795556505021"/>
      </font>
      <fill>
        <patternFill>
          <bgColor theme="0" tint="-0.14996795556505021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 style="thin">
          <color auto="1"/>
        </bottom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 style="thin">
          <color auto="1"/>
        </bottom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 style="thin">
          <color auto="1"/>
        </bottom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 style="thin">
          <color auto="1"/>
        </bottom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 style="thin">
          <color auto="1"/>
        </bottom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 style="thin">
          <color auto="1"/>
        </right>
        <top/>
        <bottom style="thin">
          <color auto="1"/>
        </bottom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 style="thin">
          <color auto="1"/>
        </right>
        <top style="thin">
          <color auto="1"/>
        </top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b/>
        <i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color theme="1"/>
      </font>
      <fill>
        <patternFill patternType="solid"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  <color theme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  <color theme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  <color theme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76200</xdr:rowOff>
    </xdr:from>
    <xdr:to>
      <xdr:col>15</xdr:col>
      <xdr:colOff>41373</xdr:colOff>
      <xdr:row>1</xdr:row>
      <xdr:rowOff>146050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73EABBC-58CF-478A-B24E-A9EA1FA48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76200"/>
          <a:ext cx="1651098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BX766"/>
  <sheetViews>
    <sheetView showGridLines="0" showRowColHeaders="0" tabSelected="1" showRuler="0" zoomScale="115" zoomScaleNormal="115" zoomScaleSheetLayoutView="100" workbookViewId="0">
      <pane ySplit="5" topLeftCell="A6" activePane="bottomLeft" state="frozen"/>
      <selection pane="bottomLeft" activeCell="A4" sqref="A4:I4"/>
    </sheetView>
  </sheetViews>
  <sheetFormatPr baseColWidth="10" defaultColWidth="11.42578125" defaultRowHeight="13.5" x14ac:dyDescent="0.25"/>
  <cols>
    <col min="1" max="11" width="1.5703125" style="34" customWidth="1"/>
    <col min="12" max="12" width="2.7109375" style="34" customWidth="1"/>
    <col min="13" max="17" width="1.5703125" style="34" customWidth="1"/>
    <col min="18" max="21" width="1.7109375" style="34" customWidth="1"/>
    <col min="22" max="44" width="1.5703125" style="34" customWidth="1"/>
    <col min="45" max="45" width="3.140625" style="34" customWidth="1"/>
    <col min="46" max="50" width="1.5703125" style="34" customWidth="1"/>
    <col min="51" max="52" width="1.7109375" style="34" customWidth="1"/>
    <col min="53" max="53" width="5" style="34" customWidth="1"/>
    <col min="54" max="55" width="1.7109375" style="34" customWidth="1"/>
    <col min="56" max="56" width="4.7109375" style="34" customWidth="1"/>
    <col min="57" max="58" width="1.7109375" style="34" customWidth="1"/>
    <col min="59" max="59" width="6.7109375" style="34" customWidth="1"/>
    <col min="60" max="61" width="1.42578125" style="6" customWidth="1"/>
    <col min="62" max="62" width="1.42578125" style="7" customWidth="1"/>
    <col min="63" max="67" width="1.42578125" style="6" customWidth="1"/>
    <col min="68" max="74" width="1.5703125" style="6" customWidth="1"/>
    <col min="75" max="76" width="8.7109375" style="6" customWidth="1"/>
    <col min="77" max="78" width="1.5703125" style="6" customWidth="1"/>
    <col min="79" max="79" width="13.7109375" style="6" customWidth="1"/>
    <col min="80" max="191" width="2.42578125" style="6" customWidth="1"/>
    <col min="192" max="16384" width="11.42578125" style="6"/>
  </cols>
  <sheetData>
    <row r="1" spans="1:76" ht="18.75" customHeight="1" x14ac:dyDescent="0.25">
      <c r="A1" s="165" t="s">
        <v>218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</row>
    <row r="2" spans="1:76" ht="18.75" customHeight="1" x14ac:dyDescent="0.2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</row>
    <row r="3" spans="1:76" ht="7.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8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</row>
    <row r="4" spans="1:76" ht="26.25" customHeight="1" x14ac:dyDescent="0.2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7"/>
      <c r="K4" s="98"/>
      <c r="L4" s="98"/>
      <c r="M4" s="98"/>
      <c r="N4" s="98"/>
      <c r="O4" s="98"/>
      <c r="P4" s="98"/>
      <c r="Q4" s="98"/>
      <c r="R4" s="98"/>
      <c r="S4" s="98"/>
      <c r="T4" s="95" t="str">
        <f>IF(J4="Seleccione…"," ","-")</f>
        <v>-</v>
      </c>
      <c r="U4" s="95"/>
      <c r="V4" s="99" t="str">
        <f>IFERROR(VLOOKUP(J4,Listas!$V$2:$W$84,2,FALSE),"")</f>
        <v/>
      </c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1"/>
    </row>
    <row r="5" spans="1:76" ht="7.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</row>
    <row r="6" spans="1:76" ht="18.75" customHeight="1" x14ac:dyDescent="0.25">
      <c r="A6" s="48" t="s">
        <v>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50"/>
      <c r="BX6" s="8"/>
    </row>
    <row r="7" spans="1:76" ht="7.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</row>
    <row r="8" spans="1:76" ht="15.75" customHeight="1" x14ac:dyDescent="0.25">
      <c r="A8" s="55" t="s">
        <v>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7"/>
      <c r="AR8" s="54" t="s">
        <v>57</v>
      </c>
      <c r="AS8" s="54"/>
      <c r="AT8" s="54"/>
      <c r="AU8" s="54"/>
      <c r="AV8" s="54"/>
      <c r="AW8" s="54"/>
      <c r="AX8" s="54"/>
      <c r="AY8" s="54"/>
      <c r="AZ8" s="54"/>
      <c r="BA8" s="55" t="s">
        <v>58</v>
      </c>
      <c r="BB8" s="56"/>
      <c r="BC8" s="56"/>
      <c r="BD8" s="56"/>
      <c r="BE8" s="56"/>
      <c r="BF8" s="56"/>
      <c r="BG8" s="57"/>
    </row>
    <row r="9" spans="1:76" ht="24" customHeight="1" x14ac:dyDescent="0.25">
      <c r="A9" s="112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4"/>
      <c r="AR9" s="167"/>
      <c r="AS9" s="167"/>
      <c r="AT9" s="167"/>
      <c r="AU9" s="167"/>
      <c r="AV9" s="167"/>
      <c r="AW9" s="167"/>
      <c r="AX9" s="167"/>
      <c r="AY9" s="167"/>
      <c r="AZ9" s="167"/>
      <c r="BA9" s="166" t="s">
        <v>3</v>
      </c>
      <c r="BB9" s="166"/>
      <c r="BC9" s="166"/>
      <c r="BD9" s="166"/>
      <c r="BE9" s="168"/>
      <c r="BF9" s="168"/>
      <c r="BG9" s="168"/>
      <c r="BW9" s="39"/>
    </row>
    <row r="10" spans="1:76" ht="15.75" customHeight="1" x14ac:dyDescent="0.25">
      <c r="A10" s="54" t="s">
        <v>2123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 t="s">
        <v>2124</v>
      </c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 t="s">
        <v>2125</v>
      </c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</row>
    <row r="11" spans="1:76" ht="18.75" customHeight="1" x14ac:dyDescent="0.25">
      <c r="A11" s="115" t="s">
        <v>2098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 t="s">
        <v>2097</v>
      </c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 t="s">
        <v>2099</v>
      </c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</row>
    <row r="12" spans="1:76" ht="15.75" customHeight="1" x14ac:dyDescent="0.25">
      <c r="A12" s="54" t="s">
        <v>2122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</row>
    <row r="13" spans="1:76" ht="18.75" customHeight="1" x14ac:dyDescent="0.25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</row>
    <row r="14" spans="1:76" ht="15.75" customHeight="1" x14ac:dyDescent="0.25">
      <c r="A14" s="54" t="s">
        <v>2129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 t="s">
        <v>197</v>
      </c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 t="s">
        <v>196</v>
      </c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 t="s">
        <v>48</v>
      </c>
      <c r="BC14" s="54"/>
      <c r="BD14" s="54"/>
      <c r="BE14" s="54"/>
      <c r="BF14" s="54"/>
      <c r="BG14" s="54"/>
    </row>
    <row r="15" spans="1:76" ht="18.75" customHeight="1" x14ac:dyDescent="0.2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</row>
    <row r="16" spans="1:76" ht="7.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</row>
    <row r="17" spans="1:76" ht="18.75" customHeight="1" x14ac:dyDescent="0.2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4"/>
    </row>
    <row r="18" spans="1:76" ht="7.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</row>
    <row r="19" spans="1:76" ht="15.75" customHeight="1" x14ac:dyDescent="0.25">
      <c r="A19" s="92" t="s">
        <v>8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4"/>
    </row>
    <row r="20" spans="1:76" ht="18.399999999999999" customHeight="1" x14ac:dyDescent="0.25">
      <c r="A20" s="116" t="s">
        <v>9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24"/>
      <c r="BX20" s="7"/>
    </row>
    <row r="21" spans="1:76" ht="22.9" customHeight="1" x14ac:dyDescent="0.25">
      <c r="A21" s="120" t="s">
        <v>2149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3"/>
      <c r="BH21" s="24"/>
    </row>
    <row r="22" spans="1:76" ht="18.75" customHeight="1" x14ac:dyDescent="0.25">
      <c r="A22" s="117" t="s">
        <v>16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24"/>
    </row>
    <row r="23" spans="1:76" ht="15.75" customHeight="1" x14ac:dyDescent="0.25">
      <c r="A23" s="109" t="s">
        <v>2158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1"/>
      <c r="W23" s="109" t="s">
        <v>54</v>
      </c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1"/>
      <c r="AS23" s="109" t="s">
        <v>11</v>
      </c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1"/>
      <c r="BH23" s="24"/>
    </row>
    <row r="24" spans="1:76" ht="18.75" customHeight="1" x14ac:dyDescent="0.25">
      <c r="A24" s="61" t="s">
        <v>2159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3"/>
      <c r="W24" s="61" t="s">
        <v>2103</v>
      </c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3"/>
      <c r="AS24" s="130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3"/>
      <c r="BH24" s="24"/>
    </row>
    <row r="25" spans="1:76" ht="15.75" customHeight="1" x14ac:dyDescent="0.25">
      <c r="A25" s="54" t="s">
        <v>2156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 t="s">
        <v>12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5" t="s">
        <v>13</v>
      </c>
      <c r="AM25" s="56"/>
      <c r="AN25" s="56"/>
      <c r="AO25" s="56"/>
      <c r="AP25" s="56"/>
      <c r="AQ25" s="56"/>
      <c r="AR25" s="56"/>
      <c r="AS25" s="56"/>
      <c r="AT25" s="56"/>
      <c r="AU25" s="57"/>
      <c r="AV25" s="55" t="s">
        <v>2155</v>
      </c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7"/>
      <c r="BH25" s="24"/>
    </row>
    <row r="26" spans="1:76" ht="18.75" customHeight="1" x14ac:dyDescent="0.25">
      <c r="A26" s="127" t="s">
        <v>2154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124"/>
      <c r="AM26" s="125"/>
      <c r="AN26" s="125"/>
      <c r="AO26" s="125"/>
      <c r="AP26" s="125"/>
      <c r="AQ26" s="125"/>
      <c r="AR26" s="125"/>
      <c r="AS26" s="125"/>
      <c r="AT26" s="125"/>
      <c r="AU26" s="126"/>
      <c r="AV26" s="127" t="s">
        <v>2154</v>
      </c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9"/>
      <c r="BH26" s="24"/>
    </row>
    <row r="27" spans="1:76" ht="7.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37">
        <f ca="1">TODAY()</f>
        <v>44468</v>
      </c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24"/>
    </row>
    <row r="28" spans="1:76" ht="15.75" customHeight="1" x14ac:dyDescent="0.25">
      <c r="A28" s="92" t="s">
        <v>15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4"/>
      <c r="BH28" s="24"/>
    </row>
    <row r="29" spans="1:76" ht="30" customHeight="1" x14ac:dyDescent="0.25">
      <c r="A29" s="54" t="s">
        <v>9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 t="s">
        <v>16</v>
      </c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 t="s">
        <v>17</v>
      </c>
      <c r="AP29" s="54"/>
      <c r="AQ29" s="54"/>
      <c r="AR29" s="54"/>
      <c r="AS29" s="54"/>
      <c r="AT29" s="54"/>
      <c r="AU29" s="54" t="s">
        <v>18</v>
      </c>
      <c r="AV29" s="54"/>
      <c r="AW29" s="54"/>
      <c r="AX29" s="54"/>
      <c r="AY29" s="54"/>
      <c r="AZ29" s="54"/>
      <c r="BA29" s="54" t="s">
        <v>10</v>
      </c>
      <c r="BB29" s="54"/>
      <c r="BC29" s="54"/>
      <c r="BD29" s="54"/>
      <c r="BE29" s="54"/>
      <c r="BF29" s="54"/>
      <c r="BG29" s="54"/>
      <c r="BH29" s="24"/>
    </row>
    <row r="30" spans="1:76" ht="23.65" customHeight="1" x14ac:dyDescent="0.2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164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103"/>
      <c r="AP30" s="104"/>
      <c r="AQ30" s="104"/>
      <c r="AR30" s="104"/>
      <c r="AS30" s="104"/>
      <c r="AT30" s="105"/>
      <c r="AU30" s="103"/>
      <c r="AV30" s="104"/>
      <c r="AW30" s="104"/>
      <c r="AX30" s="104"/>
      <c r="AY30" s="104"/>
      <c r="AZ30" s="105"/>
      <c r="BA30" s="69" t="s">
        <v>2094</v>
      </c>
      <c r="BB30" s="69"/>
      <c r="BC30" s="69"/>
      <c r="BD30" s="69"/>
      <c r="BE30" s="69"/>
      <c r="BF30" s="69"/>
      <c r="BG30" s="69"/>
      <c r="BH30" s="38" t="str">
        <f ca="1">IF(AND(AO30&gt;AU30,NOT(AO30=""),NOT(AU30="")),"PINTAR",IF(OR(AO30&gt;$AO$27,AU30&gt;$AO$27),"PINTAR","OK"))</f>
        <v>OK</v>
      </c>
    </row>
    <row r="31" spans="1:76" ht="23.65" customHeight="1" x14ac:dyDescent="0.2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103"/>
      <c r="AP31" s="104"/>
      <c r="AQ31" s="104"/>
      <c r="AR31" s="104"/>
      <c r="AS31" s="104"/>
      <c r="AT31" s="105"/>
      <c r="AU31" s="106"/>
      <c r="AV31" s="107"/>
      <c r="AW31" s="107"/>
      <c r="AX31" s="107"/>
      <c r="AY31" s="107"/>
      <c r="AZ31" s="108"/>
      <c r="BA31" s="69" t="s">
        <v>2094</v>
      </c>
      <c r="BB31" s="69"/>
      <c r="BC31" s="69"/>
      <c r="BD31" s="69"/>
      <c r="BE31" s="69"/>
      <c r="BF31" s="69"/>
      <c r="BG31" s="69"/>
      <c r="BH31" s="38" t="str">
        <f ca="1">IF(AND(AO31&gt;AU31,NOT(AO31=""),NOT(AU31="")),"PINTAR",IF(OR(AO31&gt;$AO$27,AU31&gt;$AO$27),"PINTAR","OK"))</f>
        <v>OK</v>
      </c>
    </row>
    <row r="32" spans="1:76" ht="23.65" customHeight="1" x14ac:dyDescent="0.2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103"/>
      <c r="AP32" s="104"/>
      <c r="AQ32" s="104"/>
      <c r="AR32" s="104"/>
      <c r="AS32" s="104"/>
      <c r="AT32" s="105"/>
      <c r="AU32" s="106"/>
      <c r="AV32" s="107"/>
      <c r="AW32" s="107"/>
      <c r="AX32" s="107"/>
      <c r="AY32" s="107"/>
      <c r="AZ32" s="108"/>
      <c r="BA32" s="69" t="s">
        <v>2094</v>
      </c>
      <c r="BB32" s="69"/>
      <c r="BC32" s="69"/>
      <c r="BD32" s="69"/>
      <c r="BE32" s="69"/>
      <c r="BF32" s="69"/>
      <c r="BG32" s="69"/>
      <c r="BH32" s="38" t="str">
        <f ca="1">IF(AND(AO32&gt;AU32,NOT(AO32=""),NOT(AU32="")),"PINTAR",IF(OR(AO32&gt;$AO$27,AU32&gt;$AO$27),"PINTAR","OK"))</f>
        <v>OK</v>
      </c>
    </row>
    <row r="33" spans="1:60" ht="23.65" customHeight="1" x14ac:dyDescent="0.2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103"/>
      <c r="AP33" s="104"/>
      <c r="AQ33" s="104"/>
      <c r="AR33" s="104"/>
      <c r="AS33" s="104"/>
      <c r="AT33" s="105"/>
      <c r="AU33" s="106"/>
      <c r="AV33" s="107"/>
      <c r="AW33" s="107"/>
      <c r="AX33" s="107"/>
      <c r="AY33" s="107"/>
      <c r="AZ33" s="108"/>
      <c r="BA33" s="69" t="s">
        <v>2094</v>
      </c>
      <c r="BB33" s="69"/>
      <c r="BC33" s="69"/>
      <c r="BD33" s="69"/>
      <c r="BE33" s="69"/>
      <c r="BF33" s="69"/>
      <c r="BG33" s="69"/>
      <c r="BH33" s="38" t="str">
        <f ca="1">IF(AND(AO33&gt;AU33,NOT(AO33=""),NOT(AU33="")),"PINTAR",IF(OR(AO33&gt;$AO$27,AU33&gt;$AO$27),"PINTAR","OK"))</f>
        <v>OK</v>
      </c>
    </row>
    <row r="34" spans="1:60" ht="23.65" customHeight="1" x14ac:dyDescent="0.2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164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103"/>
      <c r="AP34" s="104"/>
      <c r="AQ34" s="104"/>
      <c r="AR34" s="104"/>
      <c r="AS34" s="104"/>
      <c r="AT34" s="105"/>
      <c r="AU34" s="106"/>
      <c r="AV34" s="107"/>
      <c r="AW34" s="107"/>
      <c r="AX34" s="107"/>
      <c r="AY34" s="107"/>
      <c r="AZ34" s="108"/>
      <c r="BA34" s="69" t="s">
        <v>2094</v>
      </c>
      <c r="BB34" s="69"/>
      <c r="BC34" s="69"/>
      <c r="BD34" s="69"/>
      <c r="BE34" s="69"/>
      <c r="BF34" s="69"/>
      <c r="BG34" s="69"/>
      <c r="BH34" s="38" t="str">
        <f ca="1">IF(AND(AO34&gt;AU34,NOT(AO34=""),NOT(AU34="")),"PINTAR",IF(OR(AO34&gt;$AO$27,AU34&gt;$AO$27),"PINTAR","OK"))</f>
        <v>OK</v>
      </c>
    </row>
    <row r="35" spans="1:60" ht="7.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38"/>
    </row>
    <row r="36" spans="1:60" ht="15.75" customHeight="1" x14ac:dyDescent="0.25">
      <c r="A36" s="92" t="s">
        <v>2128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4"/>
      <c r="BH36" s="38"/>
    </row>
    <row r="37" spans="1:60" ht="30" customHeight="1" x14ac:dyDescent="0.25">
      <c r="A37" s="55" t="s">
        <v>2130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7"/>
      <c r="R37" s="56" t="s">
        <v>16</v>
      </c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7"/>
      <c r="AK37" s="55" t="s">
        <v>19</v>
      </c>
      <c r="AL37" s="56"/>
      <c r="AM37" s="56"/>
      <c r="AN37" s="57"/>
      <c r="AO37" s="54" t="s">
        <v>17</v>
      </c>
      <c r="AP37" s="54"/>
      <c r="AQ37" s="54"/>
      <c r="AR37" s="54"/>
      <c r="AS37" s="54"/>
      <c r="AT37" s="54"/>
      <c r="AU37" s="54" t="s">
        <v>18</v>
      </c>
      <c r="AV37" s="54"/>
      <c r="AW37" s="54"/>
      <c r="AX37" s="54"/>
      <c r="AY37" s="54"/>
      <c r="AZ37" s="54"/>
      <c r="BA37" s="54" t="s">
        <v>10</v>
      </c>
      <c r="BB37" s="54"/>
      <c r="BC37" s="54"/>
      <c r="BD37" s="54"/>
      <c r="BE37" s="54"/>
      <c r="BF37" s="54"/>
      <c r="BG37" s="54"/>
      <c r="BH37" s="38"/>
    </row>
    <row r="38" spans="1:60" ht="23.65" customHeight="1" x14ac:dyDescent="0.25">
      <c r="A38" s="161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3"/>
      <c r="R38" s="64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60"/>
      <c r="AK38" s="58"/>
      <c r="AL38" s="59"/>
      <c r="AM38" s="59"/>
      <c r="AN38" s="60"/>
      <c r="AO38" s="103"/>
      <c r="AP38" s="104"/>
      <c r="AQ38" s="104"/>
      <c r="AR38" s="104"/>
      <c r="AS38" s="104"/>
      <c r="AT38" s="105"/>
      <c r="AU38" s="106"/>
      <c r="AV38" s="107"/>
      <c r="AW38" s="107"/>
      <c r="AX38" s="107"/>
      <c r="AY38" s="107"/>
      <c r="AZ38" s="108"/>
      <c r="BA38" s="69" t="s">
        <v>2094</v>
      </c>
      <c r="BB38" s="69"/>
      <c r="BC38" s="69"/>
      <c r="BD38" s="69"/>
      <c r="BE38" s="69"/>
      <c r="BF38" s="69"/>
      <c r="BG38" s="69"/>
      <c r="BH38" s="38" t="str">
        <f t="shared" ref="BH38:BH91" ca="1" si="0">IF(AND(AO38&gt;AU38,NOT(AO38=""),NOT(AU38="")),"PINTAR",IF(OR(AO38&gt;$AO$27,AU38&gt;$AO$27),"PINTAR","OK"))</f>
        <v>OK</v>
      </c>
    </row>
    <row r="39" spans="1:60" ht="23.65" customHeight="1" x14ac:dyDescent="0.25">
      <c r="A39" s="161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3"/>
      <c r="R39" s="58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60"/>
      <c r="AK39" s="58"/>
      <c r="AL39" s="59"/>
      <c r="AM39" s="59"/>
      <c r="AN39" s="60"/>
      <c r="AO39" s="103"/>
      <c r="AP39" s="104"/>
      <c r="AQ39" s="104"/>
      <c r="AR39" s="104"/>
      <c r="AS39" s="104"/>
      <c r="AT39" s="105"/>
      <c r="AU39" s="106"/>
      <c r="AV39" s="107"/>
      <c r="AW39" s="107"/>
      <c r="AX39" s="107"/>
      <c r="AY39" s="107"/>
      <c r="AZ39" s="108"/>
      <c r="BA39" s="69" t="s">
        <v>2094</v>
      </c>
      <c r="BB39" s="69"/>
      <c r="BC39" s="69"/>
      <c r="BD39" s="69"/>
      <c r="BE39" s="69"/>
      <c r="BF39" s="69"/>
      <c r="BG39" s="69"/>
      <c r="BH39" s="38" t="str">
        <f t="shared" ca="1" si="0"/>
        <v>OK</v>
      </c>
    </row>
    <row r="40" spans="1:60" ht="23.65" customHeight="1" x14ac:dyDescent="0.25">
      <c r="A40" s="161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3"/>
      <c r="R40" s="58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60"/>
      <c r="AK40" s="58"/>
      <c r="AL40" s="59"/>
      <c r="AM40" s="59"/>
      <c r="AN40" s="60"/>
      <c r="AO40" s="103"/>
      <c r="AP40" s="104"/>
      <c r="AQ40" s="104"/>
      <c r="AR40" s="104"/>
      <c r="AS40" s="104"/>
      <c r="AT40" s="105"/>
      <c r="AU40" s="106"/>
      <c r="AV40" s="107"/>
      <c r="AW40" s="107"/>
      <c r="AX40" s="107"/>
      <c r="AY40" s="107"/>
      <c r="AZ40" s="108"/>
      <c r="BA40" s="69" t="s">
        <v>2094</v>
      </c>
      <c r="BB40" s="69"/>
      <c r="BC40" s="69"/>
      <c r="BD40" s="69"/>
      <c r="BE40" s="69"/>
      <c r="BF40" s="69"/>
      <c r="BG40" s="69"/>
      <c r="BH40" s="38" t="str">
        <f t="shared" ca="1" si="0"/>
        <v>OK</v>
      </c>
    </row>
    <row r="41" spans="1:60" ht="23.65" customHeight="1" x14ac:dyDescent="0.25">
      <c r="A41" s="161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3"/>
      <c r="R41" s="58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60"/>
      <c r="AK41" s="58"/>
      <c r="AL41" s="59"/>
      <c r="AM41" s="59"/>
      <c r="AN41" s="60"/>
      <c r="AO41" s="103"/>
      <c r="AP41" s="104"/>
      <c r="AQ41" s="104"/>
      <c r="AR41" s="104"/>
      <c r="AS41" s="104"/>
      <c r="AT41" s="105"/>
      <c r="AU41" s="106"/>
      <c r="AV41" s="107"/>
      <c r="AW41" s="107"/>
      <c r="AX41" s="107"/>
      <c r="AY41" s="107"/>
      <c r="AZ41" s="108"/>
      <c r="BA41" s="69" t="s">
        <v>2094</v>
      </c>
      <c r="BB41" s="69"/>
      <c r="BC41" s="69"/>
      <c r="BD41" s="69"/>
      <c r="BE41" s="69"/>
      <c r="BF41" s="69"/>
      <c r="BG41" s="69"/>
      <c r="BH41" s="38" t="str">
        <f t="shared" ca="1" si="0"/>
        <v>OK</v>
      </c>
    </row>
    <row r="42" spans="1:60" ht="23.65" customHeight="1" x14ac:dyDescent="0.25">
      <c r="A42" s="161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3"/>
      <c r="R42" s="58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60"/>
      <c r="AK42" s="58"/>
      <c r="AL42" s="59"/>
      <c r="AM42" s="59"/>
      <c r="AN42" s="60"/>
      <c r="AO42" s="103"/>
      <c r="AP42" s="104"/>
      <c r="AQ42" s="104"/>
      <c r="AR42" s="104"/>
      <c r="AS42" s="104"/>
      <c r="AT42" s="105"/>
      <c r="AU42" s="106"/>
      <c r="AV42" s="107"/>
      <c r="AW42" s="107"/>
      <c r="AX42" s="107"/>
      <c r="AY42" s="107"/>
      <c r="AZ42" s="108"/>
      <c r="BA42" s="69" t="s">
        <v>2094</v>
      </c>
      <c r="BB42" s="69"/>
      <c r="BC42" s="69"/>
      <c r="BD42" s="69"/>
      <c r="BE42" s="69"/>
      <c r="BF42" s="69"/>
      <c r="BG42" s="69"/>
      <c r="BH42" s="38" t="str">
        <f t="shared" ca="1" si="0"/>
        <v>OK</v>
      </c>
    </row>
    <row r="43" spans="1:60" ht="23.65" customHeight="1" x14ac:dyDescent="0.25">
      <c r="A43" s="161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3"/>
      <c r="R43" s="58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60"/>
      <c r="AK43" s="58"/>
      <c r="AL43" s="59"/>
      <c r="AM43" s="59"/>
      <c r="AN43" s="60"/>
      <c r="AO43" s="103"/>
      <c r="AP43" s="104"/>
      <c r="AQ43" s="104"/>
      <c r="AR43" s="104"/>
      <c r="AS43" s="104"/>
      <c r="AT43" s="105"/>
      <c r="AU43" s="106"/>
      <c r="AV43" s="107"/>
      <c r="AW43" s="107"/>
      <c r="AX43" s="107"/>
      <c r="AY43" s="107"/>
      <c r="AZ43" s="108"/>
      <c r="BA43" s="69" t="s">
        <v>2094</v>
      </c>
      <c r="BB43" s="69"/>
      <c r="BC43" s="69"/>
      <c r="BD43" s="69"/>
      <c r="BE43" s="69"/>
      <c r="BF43" s="69"/>
      <c r="BG43" s="69"/>
      <c r="BH43" s="38" t="str">
        <f t="shared" ca="1" si="0"/>
        <v>OK</v>
      </c>
    </row>
    <row r="44" spans="1:60" ht="13.5" customHeight="1" x14ac:dyDescent="0.25">
      <c r="A44" s="5"/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38"/>
    </row>
    <row r="45" spans="1:60" ht="4.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38"/>
    </row>
    <row r="46" spans="1:60" ht="30" customHeight="1" x14ac:dyDescent="0.25">
      <c r="A46" s="55" t="s">
        <v>2130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7"/>
      <c r="R46" s="56" t="s">
        <v>16</v>
      </c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7"/>
      <c r="AK46" s="55" t="s">
        <v>19</v>
      </c>
      <c r="AL46" s="56"/>
      <c r="AM46" s="56"/>
      <c r="AN46" s="57"/>
      <c r="AO46" s="54" t="s">
        <v>17</v>
      </c>
      <c r="AP46" s="54"/>
      <c r="AQ46" s="54"/>
      <c r="AR46" s="54"/>
      <c r="AS46" s="54"/>
      <c r="AT46" s="54"/>
      <c r="AU46" s="54" t="s">
        <v>18</v>
      </c>
      <c r="AV46" s="54"/>
      <c r="AW46" s="54"/>
      <c r="AX46" s="54"/>
      <c r="AY46" s="54"/>
      <c r="AZ46" s="54"/>
      <c r="BA46" s="54" t="s">
        <v>10</v>
      </c>
      <c r="BB46" s="54"/>
      <c r="BC46" s="54"/>
      <c r="BD46" s="54"/>
      <c r="BE46" s="54"/>
      <c r="BF46" s="54"/>
      <c r="BG46" s="54"/>
      <c r="BH46" s="38"/>
    </row>
    <row r="47" spans="1:60" ht="24" customHeight="1" x14ac:dyDescent="0.25">
      <c r="A47" s="161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3"/>
      <c r="R47" s="58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60"/>
      <c r="AK47" s="58"/>
      <c r="AL47" s="59"/>
      <c r="AM47" s="59"/>
      <c r="AN47" s="60"/>
      <c r="AO47" s="103"/>
      <c r="AP47" s="104"/>
      <c r="AQ47" s="104"/>
      <c r="AR47" s="104"/>
      <c r="AS47" s="104"/>
      <c r="AT47" s="105"/>
      <c r="AU47" s="106"/>
      <c r="AV47" s="107"/>
      <c r="AW47" s="107"/>
      <c r="AX47" s="107"/>
      <c r="AY47" s="107"/>
      <c r="AZ47" s="108"/>
      <c r="BA47" s="69" t="s">
        <v>2094</v>
      </c>
      <c r="BB47" s="69"/>
      <c r="BC47" s="69"/>
      <c r="BD47" s="69"/>
      <c r="BE47" s="69"/>
      <c r="BF47" s="69"/>
      <c r="BG47" s="69"/>
      <c r="BH47" s="38" t="str">
        <f t="shared" ca="1" si="0"/>
        <v>OK</v>
      </c>
    </row>
    <row r="48" spans="1:60" ht="24" customHeight="1" x14ac:dyDescent="0.25">
      <c r="A48" s="161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3"/>
      <c r="R48" s="58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60"/>
      <c r="AK48" s="69"/>
      <c r="AL48" s="69"/>
      <c r="AM48" s="69"/>
      <c r="AN48" s="69"/>
      <c r="AO48" s="103"/>
      <c r="AP48" s="104"/>
      <c r="AQ48" s="104"/>
      <c r="AR48" s="104"/>
      <c r="AS48" s="104"/>
      <c r="AT48" s="105"/>
      <c r="AU48" s="106"/>
      <c r="AV48" s="107"/>
      <c r="AW48" s="107"/>
      <c r="AX48" s="107"/>
      <c r="AY48" s="107"/>
      <c r="AZ48" s="108"/>
      <c r="BA48" s="69" t="s">
        <v>2094</v>
      </c>
      <c r="BB48" s="69"/>
      <c r="BC48" s="69"/>
      <c r="BD48" s="69"/>
      <c r="BE48" s="69"/>
      <c r="BF48" s="69"/>
      <c r="BG48" s="69"/>
      <c r="BH48" s="38" t="str">
        <f t="shared" ca="1" si="0"/>
        <v>OK</v>
      </c>
    </row>
    <row r="49" spans="1:60" ht="24.75" customHeight="1" x14ac:dyDescent="0.2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60"/>
      <c r="R49" s="58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60"/>
      <c r="AK49" s="58"/>
      <c r="AL49" s="59"/>
      <c r="AM49" s="59"/>
      <c r="AN49" s="60"/>
      <c r="AO49" s="103"/>
      <c r="AP49" s="104"/>
      <c r="AQ49" s="104"/>
      <c r="AR49" s="104"/>
      <c r="AS49" s="104"/>
      <c r="AT49" s="105"/>
      <c r="AU49" s="106"/>
      <c r="AV49" s="107"/>
      <c r="AW49" s="107"/>
      <c r="AX49" s="107"/>
      <c r="AY49" s="107"/>
      <c r="AZ49" s="108"/>
      <c r="BA49" s="69" t="s">
        <v>2094</v>
      </c>
      <c r="BB49" s="69"/>
      <c r="BC49" s="69"/>
      <c r="BD49" s="69"/>
      <c r="BE49" s="69"/>
      <c r="BF49" s="69"/>
      <c r="BG49" s="69"/>
      <c r="BH49" s="38" t="str">
        <f t="shared" ca="1" si="0"/>
        <v>OK</v>
      </c>
    </row>
    <row r="50" spans="1:60" ht="24.75" customHeight="1" x14ac:dyDescent="0.2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60"/>
      <c r="R50" s="58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60"/>
      <c r="AK50" s="58"/>
      <c r="AL50" s="59"/>
      <c r="AM50" s="59"/>
      <c r="AN50" s="60"/>
      <c r="AO50" s="103"/>
      <c r="AP50" s="104"/>
      <c r="AQ50" s="104"/>
      <c r="AR50" s="104"/>
      <c r="AS50" s="104"/>
      <c r="AT50" s="105"/>
      <c r="AU50" s="106"/>
      <c r="AV50" s="107"/>
      <c r="AW50" s="107"/>
      <c r="AX50" s="107"/>
      <c r="AY50" s="107"/>
      <c r="AZ50" s="108"/>
      <c r="BA50" s="69" t="s">
        <v>2094</v>
      </c>
      <c r="BB50" s="69"/>
      <c r="BC50" s="69"/>
      <c r="BD50" s="69"/>
      <c r="BE50" s="69"/>
      <c r="BF50" s="69"/>
      <c r="BG50" s="69"/>
      <c r="BH50" s="38" t="str">
        <f t="shared" ca="1" si="0"/>
        <v>OK</v>
      </c>
    </row>
    <row r="51" spans="1:60" ht="24.75" customHeight="1" x14ac:dyDescent="0.2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60"/>
      <c r="R51" s="58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60"/>
      <c r="AK51" s="58"/>
      <c r="AL51" s="59"/>
      <c r="AM51" s="59"/>
      <c r="AN51" s="60"/>
      <c r="AO51" s="103"/>
      <c r="AP51" s="104"/>
      <c r="AQ51" s="104"/>
      <c r="AR51" s="104"/>
      <c r="AS51" s="104"/>
      <c r="AT51" s="105"/>
      <c r="AU51" s="106"/>
      <c r="AV51" s="107"/>
      <c r="AW51" s="107"/>
      <c r="AX51" s="107"/>
      <c r="AY51" s="107"/>
      <c r="AZ51" s="108"/>
      <c r="BA51" s="69" t="s">
        <v>2094</v>
      </c>
      <c r="BB51" s="69"/>
      <c r="BC51" s="69"/>
      <c r="BD51" s="69"/>
      <c r="BE51" s="69"/>
      <c r="BF51" s="69"/>
      <c r="BG51" s="69"/>
      <c r="BH51" s="38" t="str">
        <f t="shared" ca="1" si="0"/>
        <v>OK</v>
      </c>
    </row>
    <row r="52" spans="1:60" ht="24.75" customHeight="1" x14ac:dyDescent="0.2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60"/>
      <c r="R52" s="58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60"/>
      <c r="AK52" s="58"/>
      <c r="AL52" s="59"/>
      <c r="AM52" s="59"/>
      <c r="AN52" s="60"/>
      <c r="AO52" s="103"/>
      <c r="AP52" s="104"/>
      <c r="AQ52" s="104"/>
      <c r="AR52" s="104"/>
      <c r="AS52" s="104"/>
      <c r="AT52" s="105"/>
      <c r="AU52" s="106"/>
      <c r="AV52" s="107"/>
      <c r="AW52" s="107"/>
      <c r="AX52" s="107"/>
      <c r="AY52" s="107"/>
      <c r="AZ52" s="108"/>
      <c r="BA52" s="69" t="s">
        <v>2094</v>
      </c>
      <c r="BB52" s="69"/>
      <c r="BC52" s="69"/>
      <c r="BD52" s="69"/>
      <c r="BE52" s="69"/>
      <c r="BF52" s="69"/>
      <c r="BG52" s="69"/>
      <c r="BH52" s="38" t="str">
        <f t="shared" ca="1" si="0"/>
        <v>OK</v>
      </c>
    </row>
    <row r="53" spans="1:60" ht="24.75" customHeight="1" x14ac:dyDescent="0.2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60"/>
      <c r="R53" s="58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60"/>
      <c r="AK53" s="58"/>
      <c r="AL53" s="59"/>
      <c r="AM53" s="59"/>
      <c r="AN53" s="60"/>
      <c r="AO53" s="103"/>
      <c r="AP53" s="104"/>
      <c r="AQ53" s="104"/>
      <c r="AR53" s="104"/>
      <c r="AS53" s="104"/>
      <c r="AT53" s="105"/>
      <c r="AU53" s="106"/>
      <c r="AV53" s="107"/>
      <c r="AW53" s="107"/>
      <c r="AX53" s="107"/>
      <c r="AY53" s="107"/>
      <c r="AZ53" s="108"/>
      <c r="BA53" s="69" t="s">
        <v>2094</v>
      </c>
      <c r="BB53" s="69"/>
      <c r="BC53" s="69"/>
      <c r="BD53" s="69"/>
      <c r="BE53" s="69"/>
      <c r="BF53" s="69"/>
      <c r="BG53" s="69"/>
      <c r="BH53" s="38" t="str">
        <f t="shared" ca="1" si="0"/>
        <v>OK</v>
      </c>
    </row>
    <row r="54" spans="1:60" ht="24.75" customHeight="1" x14ac:dyDescent="0.2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60"/>
      <c r="R54" s="58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60"/>
      <c r="AK54" s="58"/>
      <c r="AL54" s="59"/>
      <c r="AM54" s="59"/>
      <c r="AN54" s="60"/>
      <c r="AO54" s="103"/>
      <c r="AP54" s="104"/>
      <c r="AQ54" s="104"/>
      <c r="AR54" s="104"/>
      <c r="AS54" s="104"/>
      <c r="AT54" s="105"/>
      <c r="AU54" s="106"/>
      <c r="AV54" s="107"/>
      <c r="AW54" s="107"/>
      <c r="AX54" s="107"/>
      <c r="AY54" s="107"/>
      <c r="AZ54" s="108"/>
      <c r="BA54" s="69" t="s">
        <v>2094</v>
      </c>
      <c r="BB54" s="69"/>
      <c r="BC54" s="69"/>
      <c r="BD54" s="69"/>
      <c r="BE54" s="69"/>
      <c r="BF54" s="69"/>
      <c r="BG54" s="69"/>
      <c r="BH54" s="38" t="str">
        <f t="shared" ca="1" si="0"/>
        <v>OK</v>
      </c>
    </row>
    <row r="55" spans="1:60" ht="24.75" customHeight="1" x14ac:dyDescent="0.2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60"/>
      <c r="R55" s="58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60"/>
      <c r="AK55" s="58"/>
      <c r="AL55" s="59"/>
      <c r="AM55" s="59"/>
      <c r="AN55" s="60"/>
      <c r="AO55" s="103"/>
      <c r="AP55" s="104"/>
      <c r="AQ55" s="104"/>
      <c r="AR55" s="104"/>
      <c r="AS55" s="104"/>
      <c r="AT55" s="105"/>
      <c r="AU55" s="106"/>
      <c r="AV55" s="107"/>
      <c r="AW55" s="107"/>
      <c r="AX55" s="107"/>
      <c r="AY55" s="107"/>
      <c r="AZ55" s="108"/>
      <c r="BA55" s="69" t="s">
        <v>2094</v>
      </c>
      <c r="BB55" s="69"/>
      <c r="BC55" s="69"/>
      <c r="BD55" s="69"/>
      <c r="BE55" s="69"/>
      <c r="BF55" s="69"/>
      <c r="BG55" s="69"/>
      <c r="BH55" s="38" t="str">
        <f t="shared" ca="1" si="0"/>
        <v>OK</v>
      </c>
    </row>
    <row r="56" spans="1:60" ht="24.75" customHeight="1" x14ac:dyDescent="0.2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60"/>
      <c r="R56" s="58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60"/>
      <c r="AK56" s="58"/>
      <c r="AL56" s="59"/>
      <c r="AM56" s="59"/>
      <c r="AN56" s="60"/>
      <c r="AO56" s="103"/>
      <c r="AP56" s="104"/>
      <c r="AQ56" s="104"/>
      <c r="AR56" s="104"/>
      <c r="AS56" s="104"/>
      <c r="AT56" s="105"/>
      <c r="AU56" s="106"/>
      <c r="AV56" s="107"/>
      <c r="AW56" s="107"/>
      <c r="AX56" s="107"/>
      <c r="AY56" s="107"/>
      <c r="AZ56" s="108"/>
      <c r="BA56" s="69" t="s">
        <v>2094</v>
      </c>
      <c r="BB56" s="69"/>
      <c r="BC56" s="69"/>
      <c r="BD56" s="69"/>
      <c r="BE56" s="69"/>
      <c r="BF56" s="69"/>
      <c r="BG56" s="69"/>
      <c r="BH56" s="38" t="str">
        <f t="shared" ca="1" si="0"/>
        <v>OK</v>
      </c>
    </row>
    <row r="57" spans="1:60" ht="24.75" customHeight="1" x14ac:dyDescent="0.2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  <c r="R57" s="58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60"/>
      <c r="AK57" s="58"/>
      <c r="AL57" s="59"/>
      <c r="AM57" s="59"/>
      <c r="AN57" s="60"/>
      <c r="AO57" s="103"/>
      <c r="AP57" s="104"/>
      <c r="AQ57" s="104"/>
      <c r="AR57" s="104"/>
      <c r="AS57" s="104"/>
      <c r="AT57" s="105"/>
      <c r="AU57" s="106"/>
      <c r="AV57" s="107"/>
      <c r="AW57" s="107"/>
      <c r="AX57" s="107"/>
      <c r="AY57" s="107"/>
      <c r="AZ57" s="108"/>
      <c r="BA57" s="69" t="s">
        <v>2094</v>
      </c>
      <c r="BB57" s="69"/>
      <c r="BC57" s="69"/>
      <c r="BD57" s="69"/>
      <c r="BE57" s="69"/>
      <c r="BF57" s="69"/>
      <c r="BG57" s="69"/>
      <c r="BH57" s="38" t="str">
        <f t="shared" ca="1" si="0"/>
        <v>OK</v>
      </c>
    </row>
    <row r="58" spans="1:60" ht="24.75" customHeight="1" x14ac:dyDescent="0.2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  <c r="R58" s="58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60"/>
      <c r="AK58" s="58"/>
      <c r="AL58" s="59"/>
      <c r="AM58" s="59"/>
      <c r="AN58" s="60"/>
      <c r="AO58" s="103"/>
      <c r="AP58" s="104"/>
      <c r="AQ58" s="104"/>
      <c r="AR58" s="104"/>
      <c r="AS58" s="104"/>
      <c r="AT58" s="105"/>
      <c r="AU58" s="106"/>
      <c r="AV58" s="107"/>
      <c r="AW58" s="107"/>
      <c r="AX58" s="107"/>
      <c r="AY58" s="107"/>
      <c r="AZ58" s="108"/>
      <c r="BA58" s="69" t="s">
        <v>2094</v>
      </c>
      <c r="BB58" s="69"/>
      <c r="BC58" s="69"/>
      <c r="BD58" s="69"/>
      <c r="BE58" s="69"/>
      <c r="BF58" s="69"/>
      <c r="BG58" s="69"/>
      <c r="BH58" s="38" t="str">
        <f t="shared" ca="1" si="0"/>
        <v>OK</v>
      </c>
    </row>
    <row r="59" spans="1:60" ht="24.75" customHeight="1" x14ac:dyDescent="0.2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  <c r="R59" s="58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60"/>
      <c r="AK59" s="58"/>
      <c r="AL59" s="59"/>
      <c r="AM59" s="59"/>
      <c r="AN59" s="60"/>
      <c r="AO59" s="103"/>
      <c r="AP59" s="104"/>
      <c r="AQ59" s="104"/>
      <c r="AR59" s="104"/>
      <c r="AS59" s="104"/>
      <c r="AT59" s="105"/>
      <c r="AU59" s="106"/>
      <c r="AV59" s="107"/>
      <c r="AW59" s="107"/>
      <c r="AX59" s="107"/>
      <c r="AY59" s="107"/>
      <c r="AZ59" s="108"/>
      <c r="BA59" s="69" t="s">
        <v>2094</v>
      </c>
      <c r="BB59" s="69"/>
      <c r="BC59" s="69"/>
      <c r="BD59" s="69"/>
      <c r="BE59" s="69"/>
      <c r="BF59" s="69"/>
      <c r="BG59" s="69"/>
      <c r="BH59" s="38" t="str">
        <f t="shared" ca="1" si="0"/>
        <v>OK</v>
      </c>
    </row>
    <row r="60" spans="1:60" ht="13.5" customHeight="1" x14ac:dyDescent="0.25">
      <c r="A60" s="5"/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38"/>
    </row>
    <row r="61" spans="1:60" ht="4.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38"/>
    </row>
    <row r="62" spans="1:60" ht="24" customHeight="1" x14ac:dyDescent="0.25">
      <c r="A62" s="92" t="s">
        <v>20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4"/>
      <c r="BH62" s="38"/>
    </row>
    <row r="63" spans="1:60" ht="24" customHeight="1" x14ac:dyDescent="0.25">
      <c r="A63" s="55" t="s">
        <v>2130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7"/>
      <c r="R63" s="56" t="s">
        <v>16</v>
      </c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7"/>
      <c r="AK63" s="55" t="s">
        <v>19</v>
      </c>
      <c r="AL63" s="56"/>
      <c r="AM63" s="56"/>
      <c r="AN63" s="57"/>
      <c r="AO63" s="54" t="s">
        <v>17</v>
      </c>
      <c r="AP63" s="54"/>
      <c r="AQ63" s="54"/>
      <c r="AR63" s="54"/>
      <c r="AS63" s="54"/>
      <c r="AT63" s="54"/>
      <c r="AU63" s="54" t="s">
        <v>18</v>
      </c>
      <c r="AV63" s="54"/>
      <c r="AW63" s="54"/>
      <c r="AX63" s="54"/>
      <c r="AY63" s="54"/>
      <c r="AZ63" s="54"/>
      <c r="BA63" s="54" t="s">
        <v>10</v>
      </c>
      <c r="BB63" s="54"/>
      <c r="BC63" s="54"/>
      <c r="BD63" s="54"/>
      <c r="BE63" s="54"/>
      <c r="BF63" s="54"/>
      <c r="BG63" s="54"/>
      <c r="BH63" s="38"/>
    </row>
    <row r="64" spans="1:60" ht="24" customHeight="1" x14ac:dyDescent="0.25">
      <c r="A64" s="58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60"/>
      <c r="R64" s="58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60"/>
      <c r="AK64" s="58"/>
      <c r="AL64" s="59"/>
      <c r="AM64" s="59"/>
      <c r="AN64" s="60"/>
      <c r="AO64" s="103"/>
      <c r="AP64" s="104"/>
      <c r="AQ64" s="104"/>
      <c r="AR64" s="104"/>
      <c r="AS64" s="104"/>
      <c r="AT64" s="105"/>
      <c r="AU64" s="106"/>
      <c r="AV64" s="107"/>
      <c r="AW64" s="107"/>
      <c r="AX64" s="107"/>
      <c r="AY64" s="107"/>
      <c r="AZ64" s="108"/>
      <c r="BA64" s="69" t="s">
        <v>2094</v>
      </c>
      <c r="BB64" s="69"/>
      <c r="BC64" s="69"/>
      <c r="BD64" s="69"/>
      <c r="BE64" s="69"/>
      <c r="BF64" s="69"/>
      <c r="BG64" s="69"/>
      <c r="BH64" s="38" t="str">
        <f t="shared" ca="1" si="0"/>
        <v>OK</v>
      </c>
    </row>
    <row r="65" spans="1:60" ht="24" customHeight="1" x14ac:dyDescent="0.25">
      <c r="A65" s="58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60"/>
      <c r="R65" s="58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60"/>
      <c r="AK65" s="58"/>
      <c r="AL65" s="59"/>
      <c r="AM65" s="59"/>
      <c r="AN65" s="60"/>
      <c r="AO65" s="103"/>
      <c r="AP65" s="104"/>
      <c r="AQ65" s="104"/>
      <c r="AR65" s="104"/>
      <c r="AS65" s="104"/>
      <c r="AT65" s="105"/>
      <c r="AU65" s="106"/>
      <c r="AV65" s="107"/>
      <c r="AW65" s="107"/>
      <c r="AX65" s="107"/>
      <c r="AY65" s="107"/>
      <c r="AZ65" s="108"/>
      <c r="BA65" s="69" t="s">
        <v>2094</v>
      </c>
      <c r="BB65" s="69"/>
      <c r="BC65" s="69"/>
      <c r="BD65" s="69"/>
      <c r="BE65" s="69"/>
      <c r="BF65" s="69"/>
      <c r="BG65" s="69"/>
      <c r="BH65" s="38" t="str">
        <f t="shared" ca="1" si="0"/>
        <v>OK</v>
      </c>
    </row>
    <row r="66" spans="1:60" ht="24" customHeight="1" x14ac:dyDescent="0.25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60"/>
      <c r="R66" s="58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60"/>
      <c r="AK66" s="58"/>
      <c r="AL66" s="59"/>
      <c r="AM66" s="59"/>
      <c r="AN66" s="60"/>
      <c r="AO66" s="103"/>
      <c r="AP66" s="104"/>
      <c r="AQ66" s="104"/>
      <c r="AR66" s="104"/>
      <c r="AS66" s="104"/>
      <c r="AT66" s="105"/>
      <c r="AU66" s="106"/>
      <c r="AV66" s="107"/>
      <c r="AW66" s="107"/>
      <c r="AX66" s="107"/>
      <c r="AY66" s="107"/>
      <c r="AZ66" s="108"/>
      <c r="BA66" s="69" t="s">
        <v>2094</v>
      </c>
      <c r="BB66" s="69"/>
      <c r="BC66" s="69"/>
      <c r="BD66" s="69"/>
      <c r="BE66" s="69"/>
      <c r="BF66" s="69"/>
      <c r="BG66" s="69"/>
      <c r="BH66" s="38" t="str">
        <f t="shared" ca="1" si="0"/>
        <v>OK</v>
      </c>
    </row>
    <row r="67" spans="1:60" ht="24" customHeight="1" x14ac:dyDescent="0.25">
      <c r="A67" s="58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60"/>
      <c r="R67" s="58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60"/>
      <c r="AK67" s="58"/>
      <c r="AL67" s="59"/>
      <c r="AM67" s="59"/>
      <c r="AN67" s="60"/>
      <c r="AO67" s="103"/>
      <c r="AP67" s="104"/>
      <c r="AQ67" s="104"/>
      <c r="AR67" s="104"/>
      <c r="AS67" s="104"/>
      <c r="AT67" s="105"/>
      <c r="AU67" s="106"/>
      <c r="AV67" s="107"/>
      <c r="AW67" s="107"/>
      <c r="AX67" s="107"/>
      <c r="AY67" s="107"/>
      <c r="AZ67" s="108"/>
      <c r="BA67" s="69" t="s">
        <v>2094</v>
      </c>
      <c r="BB67" s="69"/>
      <c r="BC67" s="69"/>
      <c r="BD67" s="69"/>
      <c r="BE67" s="69"/>
      <c r="BF67" s="69"/>
      <c r="BG67" s="69"/>
      <c r="BH67" s="38" t="str">
        <f t="shared" ca="1" si="0"/>
        <v>OK</v>
      </c>
    </row>
    <row r="68" spans="1:60" ht="24" customHeight="1" x14ac:dyDescent="0.25">
      <c r="A68" s="58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60"/>
      <c r="R68" s="58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60"/>
      <c r="AK68" s="58"/>
      <c r="AL68" s="59"/>
      <c r="AM68" s="59"/>
      <c r="AN68" s="60"/>
      <c r="AO68" s="103"/>
      <c r="AP68" s="104"/>
      <c r="AQ68" s="104"/>
      <c r="AR68" s="104"/>
      <c r="AS68" s="104"/>
      <c r="AT68" s="105"/>
      <c r="AU68" s="106"/>
      <c r="AV68" s="107"/>
      <c r="AW68" s="107"/>
      <c r="AX68" s="107"/>
      <c r="AY68" s="107"/>
      <c r="AZ68" s="108"/>
      <c r="BA68" s="69" t="s">
        <v>2094</v>
      </c>
      <c r="BB68" s="69"/>
      <c r="BC68" s="69"/>
      <c r="BD68" s="69"/>
      <c r="BE68" s="69"/>
      <c r="BF68" s="69"/>
      <c r="BG68" s="69"/>
      <c r="BH68" s="38" t="str">
        <f t="shared" ca="1" si="0"/>
        <v>OK</v>
      </c>
    </row>
    <row r="69" spans="1:60" ht="24" customHeight="1" x14ac:dyDescent="0.25">
      <c r="A69" s="58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60"/>
      <c r="R69" s="58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60"/>
      <c r="AK69" s="58"/>
      <c r="AL69" s="59"/>
      <c r="AM69" s="59"/>
      <c r="AN69" s="60"/>
      <c r="AO69" s="103"/>
      <c r="AP69" s="104"/>
      <c r="AQ69" s="104"/>
      <c r="AR69" s="104"/>
      <c r="AS69" s="104"/>
      <c r="AT69" s="105"/>
      <c r="AU69" s="106"/>
      <c r="AV69" s="107"/>
      <c r="AW69" s="107"/>
      <c r="AX69" s="107"/>
      <c r="AY69" s="107"/>
      <c r="AZ69" s="108"/>
      <c r="BA69" s="69" t="s">
        <v>2094</v>
      </c>
      <c r="BB69" s="69"/>
      <c r="BC69" s="69"/>
      <c r="BD69" s="69"/>
      <c r="BE69" s="69"/>
      <c r="BF69" s="69"/>
      <c r="BG69" s="69"/>
      <c r="BH69" s="38" t="str">
        <f t="shared" ca="1" si="0"/>
        <v>OK</v>
      </c>
    </row>
    <row r="70" spans="1:60" ht="24" customHeight="1" x14ac:dyDescent="0.25">
      <c r="A70" s="58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60"/>
      <c r="R70" s="58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60"/>
      <c r="AK70" s="58"/>
      <c r="AL70" s="59"/>
      <c r="AM70" s="59"/>
      <c r="AN70" s="60"/>
      <c r="AO70" s="103"/>
      <c r="AP70" s="104"/>
      <c r="AQ70" s="104"/>
      <c r="AR70" s="104"/>
      <c r="AS70" s="104"/>
      <c r="AT70" s="105"/>
      <c r="AU70" s="106"/>
      <c r="AV70" s="107"/>
      <c r="AW70" s="107"/>
      <c r="AX70" s="107"/>
      <c r="AY70" s="107"/>
      <c r="AZ70" s="108"/>
      <c r="BA70" s="69" t="s">
        <v>2094</v>
      </c>
      <c r="BB70" s="69"/>
      <c r="BC70" s="69"/>
      <c r="BD70" s="69"/>
      <c r="BE70" s="69"/>
      <c r="BF70" s="69"/>
      <c r="BG70" s="69"/>
      <c r="BH70" s="38" t="str">
        <f t="shared" ca="1" si="0"/>
        <v>OK</v>
      </c>
    </row>
    <row r="71" spans="1:60" ht="24" customHeight="1" x14ac:dyDescent="0.25">
      <c r="A71" s="58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60"/>
      <c r="R71" s="58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60"/>
      <c r="AK71" s="58"/>
      <c r="AL71" s="59"/>
      <c r="AM71" s="59"/>
      <c r="AN71" s="60"/>
      <c r="AO71" s="103"/>
      <c r="AP71" s="104"/>
      <c r="AQ71" s="104"/>
      <c r="AR71" s="104"/>
      <c r="AS71" s="104"/>
      <c r="AT71" s="105"/>
      <c r="AU71" s="106"/>
      <c r="AV71" s="107"/>
      <c r="AW71" s="107"/>
      <c r="AX71" s="107"/>
      <c r="AY71" s="107"/>
      <c r="AZ71" s="108"/>
      <c r="BA71" s="69" t="s">
        <v>2094</v>
      </c>
      <c r="BB71" s="69"/>
      <c r="BC71" s="69"/>
      <c r="BD71" s="69"/>
      <c r="BE71" s="69"/>
      <c r="BF71" s="69"/>
      <c r="BG71" s="69"/>
      <c r="BH71" s="38" t="str">
        <f t="shared" ca="1" si="0"/>
        <v>OK</v>
      </c>
    </row>
    <row r="72" spans="1:60" ht="24" customHeight="1" x14ac:dyDescent="0.25">
      <c r="A72" s="58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60"/>
      <c r="R72" s="58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60"/>
      <c r="AK72" s="58"/>
      <c r="AL72" s="59"/>
      <c r="AM72" s="59"/>
      <c r="AN72" s="60"/>
      <c r="AO72" s="103"/>
      <c r="AP72" s="104"/>
      <c r="AQ72" s="104"/>
      <c r="AR72" s="104"/>
      <c r="AS72" s="104"/>
      <c r="AT72" s="105"/>
      <c r="AU72" s="106"/>
      <c r="AV72" s="107"/>
      <c r="AW72" s="107"/>
      <c r="AX72" s="107"/>
      <c r="AY72" s="107"/>
      <c r="AZ72" s="108"/>
      <c r="BA72" s="69" t="s">
        <v>2094</v>
      </c>
      <c r="BB72" s="69"/>
      <c r="BC72" s="69"/>
      <c r="BD72" s="69"/>
      <c r="BE72" s="69"/>
      <c r="BF72" s="69"/>
      <c r="BG72" s="69"/>
      <c r="BH72" s="38" t="str">
        <f t="shared" ca="1" si="0"/>
        <v>OK</v>
      </c>
    </row>
    <row r="73" spans="1:60" ht="24" customHeight="1" x14ac:dyDescent="0.25">
      <c r="A73" s="58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60"/>
      <c r="R73" s="58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60"/>
      <c r="AK73" s="58"/>
      <c r="AL73" s="59"/>
      <c r="AM73" s="59"/>
      <c r="AN73" s="60"/>
      <c r="AO73" s="103"/>
      <c r="AP73" s="104"/>
      <c r="AQ73" s="104"/>
      <c r="AR73" s="104"/>
      <c r="AS73" s="104"/>
      <c r="AT73" s="105"/>
      <c r="AU73" s="106"/>
      <c r="AV73" s="107"/>
      <c r="AW73" s="107"/>
      <c r="AX73" s="107"/>
      <c r="AY73" s="107"/>
      <c r="AZ73" s="108"/>
      <c r="BA73" s="69" t="s">
        <v>2094</v>
      </c>
      <c r="BB73" s="69"/>
      <c r="BC73" s="69"/>
      <c r="BD73" s="69"/>
      <c r="BE73" s="69"/>
      <c r="BF73" s="69"/>
      <c r="BG73" s="69"/>
      <c r="BH73" s="38" t="str">
        <f t="shared" ca="1" si="0"/>
        <v>OK</v>
      </c>
    </row>
    <row r="74" spans="1:60" ht="24" customHeight="1" x14ac:dyDescent="0.25">
      <c r="A74" s="58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60"/>
      <c r="R74" s="58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60"/>
      <c r="AK74" s="58"/>
      <c r="AL74" s="59"/>
      <c r="AM74" s="59"/>
      <c r="AN74" s="60"/>
      <c r="AO74" s="103"/>
      <c r="AP74" s="104"/>
      <c r="AQ74" s="104"/>
      <c r="AR74" s="104"/>
      <c r="AS74" s="104"/>
      <c r="AT74" s="105"/>
      <c r="AU74" s="106"/>
      <c r="AV74" s="107"/>
      <c r="AW74" s="107"/>
      <c r="AX74" s="107"/>
      <c r="AY74" s="107"/>
      <c r="AZ74" s="108"/>
      <c r="BA74" s="69" t="s">
        <v>2094</v>
      </c>
      <c r="BB74" s="69"/>
      <c r="BC74" s="69"/>
      <c r="BD74" s="69"/>
      <c r="BE74" s="69"/>
      <c r="BF74" s="69"/>
      <c r="BG74" s="69"/>
      <c r="BH74" s="38" t="str">
        <f t="shared" ca="1" si="0"/>
        <v>OK</v>
      </c>
    </row>
    <row r="75" spans="1:60" ht="24" customHeight="1" x14ac:dyDescent="0.25">
      <c r="A75" s="58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60"/>
      <c r="R75" s="58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60"/>
      <c r="AK75" s="58"/>
      <c r="AL75" s="59"/>
      <c r="AM75" s="59"/>
      <c r="AN75" s="60"/>
      <c r="AO75" s="103"/>
      <c r="AP75" s="104"/>
      <c r="AQ75" s="104"/>
      <c r="AR75" s="104"/>
      <c r="AS75" s="104"/>
      <c r="AT75" s="105"/>
      <c r="AU75" s="106"/>
      <c r="AV75" s="107"/>
      <c r="AW75" s="107"/>
      <c r="AX75" s="107"/>
      <c r="AY75" s="107"/>
      <c r="AZ75" s="108"/>
      <c r="BA75" s="69" t="s">
        <v>2094</v>
      </c>
      <c r="BB75" s="69"/>
      <c r="BC75" s="69"/>
      <c r="BD75" s="69"/>
      <c r="BE75" s="69"/>
      <c r="BF75" s="69"/>
      <c r="BG75" s="69"/>
      <c r="BH75" s="38" t="str">
        <f t="shared" ca="1" si="0"/>
        <v>OK</v>
      </c>
    </row>
    <row r="76" spans="1:60" ht="24" customHeight="1" x14ac:dyDescent="0.25">
      <c r="A76" s="58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60"/>
      <c r="R76" s="58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60"/>
      <c r="AK76" s="58"/>
      <c r="AL76" s="59"/>
      <c r="AM76" s="59"/>
      <c r="AN76" s="60"/>
      <c r="AO76" s="103"/>
      <c r="AP76" s="104"/>
      <c r="AQ76" s="104"/>
      <c r="AR76" s="104"/>
      <c r="AS76" s="104"/>
      <c r="AT76" s="105"/>
      <c r="AU76" s="106"/>
      <c r="AV76" s="107"/>
      <c r="AW76" s="107"/>
      <c r="AX76" s="107"/>
      <c r="AY76" s="107"/>
      <c r="AZ76" s="108"/>
      <c r="BA76" s="69" t="s">
        <v>2094</v>
      </c>
      <c r="BB76" s="69"/>
      <c r="BC76" s="69"/>
      <c r="BD76" s="69"/>
      <c r="BE76" s="69"/>
      <c r="BF76" s="69"/>
      <c r="BG76" s="69"/>
      <c r="BH76" s="38" t="str">
        <f t="shared" ca="1" si="0"/>
        <v>OK</v>
      </c>
    </row>
    <row r="77" spans="1:60" ht="24" customHeight="1" x14ac:dyDescent="0.25">
      <c r="A77" s="58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60"/>
      <c r="R77" s="58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60"/>
      <c r="AK77" s="58"/>
      <c r="AL77" s="59"/>
      <c r="AM77" s="59"/>
      <c r="AN77" s="60"/>
      <c r="AO77" s="103"/>
      <c r="AP77" s="104"/>
      <c r="AQ77" s="104"/>
      <c r="AR77" s="104"/>
      <c r="AS77" s="104"/>
      <c r="AT77" s="105"/>
      <c r="AU77" s="106"/>
      <c r="AV77" s="107"/>
      <c r="AW77" s="107"/>
      <c r="AX77" s="107"/>
      <c r="AY77" s="107"/>
      <c r="AZ77" s="108"/>
      <c r="BA77" s="69" t="s">
        <v>2094</v>
      </c>
      <c r="BB77" s="69"/>
      <c r="BC77" s="69"/>
      <c r="BD77" s="69"/>
      <c r="BE77" s="69"/>
      <c r="BF77" s="69"/>
      <c r="BG77" s="69"/>
      <c r="BH77" s="38" t="str">
        <f t="shared" ca="1" si="0"/>
        <v>OK</v>
      </c>
    </row>
    <row r="78" spans="1:60" ht="13.5" customHeight="1" x14ac:dyDescent="0.25">
      <c r="A78" s="5"/>
      <c r="B78" s="5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38"/>
    </row>
    <row r="79" spans="1:60" ht="4.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38"/>
    </row>
    <row r="80" spans="1:60" ht="24" customHeight="1" x14ac:dyDescent="0.25">
      <c r="A80" s="55" t="s">
        <v>2130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7"/>
      <c r="R80" s="56" t="s">
        <v>16</v>
      </c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7"/>
      <c r="AK80" s="55" t="s">
        <v>19</v>
      </c>
      <c r="AL80" s="56"/>
      <c r="AM80" s="56"/>
      <c r="AN80" s="57"/>
      <c r="AO80" s="54" t="s">
        <v>17</v>
      </c>
      <c r="AP80" s="54"/>
      <c r="AQ80" s="54"/>
      <c r="AR80" s="54"/>
      <c r="AS80" s="54"/>
      <c r="AT80" s="54"/>
      <c r="AU80" s="54" t="s">
        <v>18</v>
      </c>
      <c r="AV80" s="54"/>
      <c r="AW80" s="54"/>
      <c r="AX80" s="54"/>
      <c r="AY80" s="54"/>
      <c r="AZ80" s="54"/>
      <c r="BA80" s="54" t="s">
        <v>10</v>
      </c>
      <c r="BB80" s="54"/>
      <c r="BC80" s="54"/>
      <c r="BD80" s="54"/>
      <c r="BE80" s="54"/>
      <c r="BF80" s="54"/>
      <c r="BG80" s="54"/>
      <c r="BH80" s="38"/>
    </row>
    <row r="81" spans="1:60" ht="23.25" customHeight="1" x14ac:dyDescent="0.25">
      <c r="A81" s="58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60"/>
      <c r="R81" s="58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60"/>
      <c r="AK81" s="58"/>
      <c r="AL81" s="59"/>
      <c r="AM81" s="59"/>
      <c r="AN81" s="60"/>
      <c r="AO81" s="103"/>
      <c r="AP81" s="104"/>
      <c r="AQ81" s="104"/>
      <c r="AR81" s="104"/>
      <c r="AS81" s="104"/>
      <c r="AT81" s="105"/>
      <c r="AU81" s="106"/>
      <c r="AV81" s="107"/>
      <c r="AW81" s="107"/>
      <c r="AX81" s="107"/>
      <c r="AY81" s="107"/>
      <c r="AZ81" s="108"/>
      <c r="BA81" s="69" t="s">
        <v>2094</v>
      </c>
      <c r="BB81" s="69"/>
      <c r="BC81" s="69"/>
      <c r="BD81" s="69"/>
      <c r="BE81" s="69"/>
      <c r="BF81" s="69"/>
      <c r="BG81" s="69"/>
      <c r="BH81" s="38" t="str">
        <f t="shared" ca="1" si="0"/>
        <v>OK</v>
      </c>
    </row>
    <row r="82" spans="1:60" ht="23.25" customHeight="1" x14ac:dyDescent="0.25">
      <c r="A82" s="58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60"/>
      <c r="R82" s="58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60"/>
      <c r="AK82" s="58"/>
      <c r="AL82" s="59"/>
      <c r="AM82" s="59"/>
      <c r="AN82" s="60"/>
      <c r="AO82" s="103"/>
      <c r="AP82" s="104"/>
      <c r="AQ82" s="104"/>
      <c r="AR82" s="104"/>
      <c r="AS82" s="104"/>
      <c r="AT82" s="105"/>
      <c r="AU82" s="106"/>
      <c r="AV82" s="107"/>
      <c r="AW82" s="107"/>
      <c r="AX82" s="107"/>
      <c r="AY82" s="107"/>
      <c r="AZ82" s="108"/>
      <c r="BA82" s="69" t="s">
        <v>2094</v>
      </c>
      <c r="BB82" s="69"/>
      <c r="BC82" s="69"/>
      <c r="BD82" s="69"/>
      <c r="BE82" s="69"/>
      <c r="BF82" s="69"/>
      <c r="BG82" s="69"/>
      <c r="BH82" s="38" t="str">
        <f t="shared" ca="1" si="0"/>
        <v>OK</v>
      </c>
    </row>
    <row r="83" spans="1:60" ht="23.25" customHeight="1" x14ac:dyDescent="0.25">
      <c r="A83" s="58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60"/>
      <c r="R83" s="58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60"/>
      <c r="AK83" s="58"/>
      <c r="AL83" s="59"/>
      <c r="AM83" s="59"/>
      <c r="AN83" s="60"/>
      <c r="AO83" s="103"/>
      <c r="AP83" s="104"/>
      <c r="AQ83" s="104"/>
      <c r="AR83" s="104"/>
      <c r="AS83" s="104"/>
      <c r="AT83" s="105"/>
      <c r="AU83" s="106"/>
      <c r="AV83" s="107"/>
      <c r="AW83" s="107"/>
      <c r="AX83" s="107"/>
      <c r="AY83" s="107"/>
      <c r="AZ83" s="108"/>
      <c r="BA83" s="69" t="s">
        <v>2094</v>
      </c>
      <c r="BB83" s="69"/>
      <c r="BC83" s="69"/>
      <c r="BD83" s="69"/>
      <c r="BE83" s="69"/>
      <c r="BF83" s="69"/>
      <c r="BG83" s="69"/>
      <c r="BH83" s="38" t="str">
        <f t="shared" ca="1" si="0"/>
        <v>OK</v>
      </c>
    </row>
    <row r="84" spans="1:60" ht="23.25" customHeight="1" x14ac:dyDescent="0.25">
      <c r="A84" s="58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60"/>
      <c r="R84" s="58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60"/>
      <c r="AK84" s="58"/>
      <c r="AL84" s="59"/>
      <c r="AM84" s="59"/>
      <c r="AN84" s="60"/>
      <c r="AO84" s="103"/>
      <c r="AP84" s="104"/>
      <c r="AQ84" s="104"/>
      <c r="AR84" s="104"/>
      <c r="AS84" s="104"/>
      <c r="AT84" s="105"/>
      <c r="AU84" s="106"/>
      <c r="AV84" s="107"/>
      <c r="AW84" s="107"/>
      <c r="AX84" s="107"/>
      <c r="AY84" s="107"/>
      <c r="AZ84" s="108"/>
      <c r="BA84" s="69" t="s">
        <v>2094</v>
      </c>
      <c r="BB84" s="69"/>
      <c r="BC84" s="69"/>
      <c r="BD84" s="69"/>
      <c r="BE84" s="69"/>
      <c r="BF84" s="69"/>
      <c r="BG84" s="69"/>
      <c r="BH84" s="38" t="str">
        <f t="shared" ca="1" si="0"/>
        <v>OK</v>
      </c>
    </row>
    <row r="85" spans="1:60" ht="23.25" customHeight="1" x14ac:dyDescent="0.25">
      <c r="A85" s="58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60"/>
      <c r="R85" s="58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60"/>
      <c r="AK85" s="58"/>
      <c r="AL85" s="59"/>
      <c r="AM85" s="59"/>
      <c r="AN85" s="60"/>
      <c r="AO85" s="103"/>
      <c r="AP85" s="104"/>
      <c r="AQ85" s="104"/>
      <c r="AR85" s="104"/>
      <c r="AS85" s="104"/>
      <c r="AT85" s="105"/>
      <c r="AU85" s="106"/>
      <c r="AV85" s="107"/>
      <c r="AW85" s="107"/>
      <c r="AX85" s="107"/>
      <c r="AY85" s="107"/>
      <c r="AZ85" s="108"/>
      <c r="BA85" s="69" t="s">
        <v>2094</v>
      </c>
      <c r="BB85" s="69"/>
      <c r="BC85" s="69"/>
      <c r="BD85" s="69"/>
      <c r="BE85" s="69"/>
      <c r="BF85" s="69"/>
      <c r="BG85" s="69"/>
      <c r="BH85" s="38" t="str">
        <f t="shared" ca="1" si="0"/>
        <v>OK</v>
      </c>
    </row>
    <row r="86" spans="1:60" ht="23.25" customHeight="1" x14ac:dyDescent="0.25">
      <c r="A86" s="58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60"/>
      <c r="R86" s="58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60"/>
      <c r="AK86" s="58"/>
      <c r="AL86" s="59"/>
      <c r="AM86" s="59"/>
      <c r="AN86" s="60"/>
      <c r="AO86" s="103"/>
      <c r="AP86" s="104"/>
      <c r="AQ86" s="104"/>
      <c r="AR86" s="104"/>
      <c r="AS86" s="104"/>
      <c r="AT86" s="105"/>
      <c r="AU86" s="106"/>
      <c r="AV86" s="107"/>
      <c r="AW86" s="107"/>
      <c r="AX86" s="107"/>
      <c r="AY86" s="107"/>
      <c r="AZ86" s="108"/>
      <c r="BA86" s="69" t="s">
        <v>2094</v>
      </c>
      <c r="BB86" s="69"/>
      <c r="BC86" s="69"/>
      <c r="BD86" s="69"/>
      <c r="BE86" s="69"/>
      <c r="BF86" s="69"/>
      <c r="BG86" s="69"/>
      <c r="BH86" s="38" t="str">
        <f t="shared" ca="1" si="0"/>
        <v>OK</v>
      </c>
    </row>
    <row r="87" spans="1:60" ht="23.25" customHeight="1" x14ac:dyDescent="0.25">
      <c r="A87" s="58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60"/>
      <c r="R87" s="58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60"/>
      <c r="AK87" s="58"/>
      <c r="AL87" s="59"/>
      <c r="AM87" s="59"/>
      <c r="AN87" s="60"/>
      <c r="AO87" s="103"/>
      <c r="AP87" s="104"/>
      <c r="AQ87" s="104"/>
      <c r="AR87" s="104"/>
      <c r="AS87" s="104"/>
      <c r="AT87" s="105"/>
      <c r="AU87" s="106"/>
      <c r="AV87" s="107"/>
      <c r="AW87" s="107"/>
      <c r="AX87" s="107"/>
      <c r="AY87" s="107"/>
      <c r="AZ87" s="108"/>
      <c r="BA87" s="69" t="s">
        <v>2094</v>
      </c>
      <c r="BB87" s="69"/>
      <c r="BC87" s="69"/>
      <c r="BD87" s="69"/>
      <c r="BE87" s="69"/>
      <c r="BF87" s="69"/>
      <c r="BG87" s="69"/>
      <c r="BH87" s="38" t="str">
        <f t="shared" ca="1" si="0"/>
        <v>OK</v>
      </c>
    </row>
    <row r="88" spans="1:60" ht="23.25" customHeight="1" x14ac:dyDescent="0.25">
      <c r="A88" s="58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60"/>
      <c r="R88" s="58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60"/>
      <c r="AK88" s="58"/>
      <c r="AL88" s="59"/>
      <c r="AM88" s="59"/>
      <c r="AN88" s="60"/>
      <c r="AO88" s="103"/>
      <c r="AP88" s="104"/>
      <c r="AQ88" s="104"/>
      <c r="AR88" s="104"/>
      <c r="AS88" s="104"/>
      <c r="AT88" s="105"/>
      <c r="AU88" s="106"/>
      <c r="AV88" s="107"/>
      <c r="AW88" s="107"/>
      <c r="AX88" s="107"/>
      <c r="AY88" s="107"/>
      <c r="AZ88" s="108"/>
      <c r="BA88" s="69" t="s">
        <v>2094</v>
      </c>
      <c r="BB88" s="69"/>
      <c r="BC88" s="69"/>
      <c r="BD88" s="69"/>
      <c r="BE88" s="69"/>
      <c r="BF88" s="69"/>
      <c r="BG88" s="69"/>
      <c r="BH88" s="38" t="str">
        <f t="shared" ca="1" si="0"/>
        <v>OK</v>
      </c>
    </row>
    <row r="89" spans="1:60" ht="23.25" customHeight="1" x14ac:dyDescent="0.25">
      <c r="A89" s="58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60"/>
      <c r="R89" s="58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60"/>
      <c r="AK89" s="58"/>
      <c r="AL89" s="59"/>
      <c r="AM89" s="59"/>
      <c r="AN89" s="60"/>
      <c r="AO89" s="103"/>
      <c r="AP89" s="104"/>
      <c r="AQ89" s="104"/>
      <c r="AR89" s="104"/>
      <c r="AS89" s="104"/>
      <c r="AT89" s="105"/>
      <c r="AU89" s="106"/>
      <c r="AV89" s="107"/>
      <c r="AW89" s="107"/>
      <c r="AX89" s="107"/>
      <c r="AY89" s="107"/>
      <c r="AZ89" s="108"/>
      <c r="BA89" s="69" t="s">
        <v>2094</v>
      </c>
      <c r="BB89" s="69"/>
      <c r="BC89" s="69"/>
      <c r="BD89" s="69"/>
      <c r="BE89" s="69"/>
      <c r="BF89" s="69"/>
      <c r="BG89" s="69"/>
      <c r="BH89" s="38" t="str">
        <f t="shared" ca="1" si="0"/>
        <v>OK</v>
      </c>
    </row>
    <row r="90" spans="1:60" ht="23.25" customHeight="1" x14ac:dyDescent="0.25">
      <c r="A90" s="58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60"/>
      <c r="R90" s="58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60"/>
      <c r="AK90" s="58"/>
      <c r="AL90" s="59"/>
      <c r="AM90" s="59"/>
      <c r="AN90" s="60"/>
      <c r="AO90" s="103"/>
      <c r="AP90" s="104"/>
      <c r="AQ90" s="104"/>
      <c r="AR90" s="104"/>
      <c r="AS90" s="104"/>
      <c r="AT90" s="105"/>
      <c r="AU90" s="106"/>
      <c r="AV90" s="107"/>
      <c r="AW90" s="107"/>
      <c r="AX90" s="107"/>
      <c r="AY90" s="107"/>
      <c r="AZ90" s="108"/>
      <c r="BA90" s="69" t="s">
        <v>2094</v>
      </c>
      <c r="BB90" s="69"/>
      <c r="BC90" s="69"/>
      <c r="BD90" s="69"/>
      <c r="BE90" s="69"/>
      <c r="BF90" s="69"/>
      <c r="BG90" s="69"/>
      <c r="BH90" s="38" t="str">
        <f t="shared" ca="1" si="0"/>
        <v>OK</v>
      </c>
    </row>
    <row r="91" spans="1:60" ht="23.25" customHeight="1" x14ac:dyDescent="0.25">
      <c r="A91" s="58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60"/>
      <c r="R91" s="64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60"/>
      <c r="AK91" s="58"/>
      <c r="AL91" s="59"/>
      <c r="AM91" s="59"/>
      <c r="AN91" s="60"/>
      <c r="AO91" s="103"/>
      <c r="AP91" s="104"/>
      <c r="AQ91" s="104"/>
      <c r="AR91" s="104"/>
      <c r="AS91" s="104"/>
      <c r="AT91" s="105"/>
      <c r="AU91" s="106"/>
      <c r="AV91" s="107"/>
      <c r="AW91" s="107"/>
      <c r="AX91" s="107"/>
      <c r="AY91" s="107"/>
      <c r="AZ91" s="108"/>
      <c r="BA91" s="69" t="s">
        <v>2094</v>
      </c>
      <c r="BB91" s="69"/>
      <c r="BC91" s="69"/>
      <c r="BD91" s="69"/>
      <c r="BE91" s="69"/>
      <c r="BF91" s="69"/>
      <c r="BG91" s="69"/>
      <c r="BH91" s="38" t="str">
        <f t="shared" ca="1" si="0"/>
        <v>OK</v>
      </c>
    </row>
    <row r="92" spans="1:60" ht="13.5" customHeight="1" x14ac:dyDescent="0.25">
      <c r="A92" s="5"/>
      <c r="B92" s="5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</row>
    <row r="93" spans="1:60" ht="4.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</row>
    <row r="94" spans="1:60" ht="15.75" customHeight="1" x14ac:dyDescent="0.25">
      <c r="A94" s="156" t="s">
        <v>2085</v>
      </c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  <c r="BC94" s="157"/>
      <c r="BD94" s="157"/>
      <c r="BE94" s="157"/>
      <c r="BF94" s="157"/>
      <c r="BG94" s="158"/>
    </row>
    <row r="95" spans="1:60" ht="29.25" customHeight="1" x14ac:dyDescent="0.25">
      <c r="A95" s="85" t="s">
        <v>50</v>
      </c>
      <c r="B95" s="86"/>
      <c r="C95" s="86"/>
      <c r="D95" s="86"/>
      <c r="E95" s="86"/>
      <c r="F95" s="86"/>
      <c r="G95" s="86"/>
      <c r="H95" s="86"/>
      <c r="I95" s="87" t="s">
        <v>4021</v>
      </c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59"/>
      <c r="AH95" s="159"/>
      <c r="AI95" s="159"/>
      <c r="AJ95" s="159"/>
      <c r="AK95" s="159"/>
      <c r="AL95" s="159"/>
      <c r="AM95" s="159"/>
      <c r="AN95" s="159"/>
      <c r="AO95" s="159"/>
      <c r="AP95" s="159"/>
      <c r="AQ95" s="159"/>
      <c r="AR95" s="159"/>
      <c r="AS95" s="159"/>
      <c r="AT95" s="159"/>
      <c r="AU95" s="159"/>
      <c r="AV95" s="159"/>
      <c r="AW95" s="159"/>
      <c r="AX95" s="159"/>
      <c r="AY95" s="159"/>
      <c r="AZ95" s="159"/>
      <c r="BA95" s="159"/>
      <c r="BB95" s="159"/>
      <c r="BC95" s="159"/>
      <c r="BD95" s="159"/>
      <c r="BE95" s="159"/>
      <c r="BF95" s="159"/>
      <c r="BG95" s="160"/>
    </row>
    <row r="96" spans="1:60" ht="8.2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37">
        <f ca="1">TODAY()+1</f>
        <v>44469</v>
      </c>
      <c r="AZ96" s="6"/>
      <c r="BA96" s="6"/>
      <c r="BB96" s="6"/>
      <c r="BC96" s="6"/>
      <c r="BD96" s="6"/>
      <c r="BE96" s="6"/>
      <c r="BF96" s="6"/>
      <c r="BG96" s="6"/>
    </row>
    <row r="97" spans="1:59" ht="12.75" customHeight="1" x14ac:dyDescent="0.25">
      <c r="A97" s="54" t="s">
        <v>21</v>
      </c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 t="s">
        <v>2091</v>
      </c>
      <c r="S97" s="54"/>
      <c r="T97" s="54"/>
      <c r="U97" s="54"/>
      <c r="V97" s="54" t="s">
        <v>22</v>
      </c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 t="s">
        <v>17</v>
      </c>
      <c r="AN97" s="54"/>
      <c r="AO97" s="54"/>
      <c r="AP97" s="54"/>
      <c r="AQ97" s="54"/>
      <c r="AR97" s="54"/>
      <c r="AS97" s="54" t="s">
        <v>18</v>
      </c>
      <c r="AT97" s="54"/>
      <c r="AU97" s="54"/>
      <c r="AV97" s="54"/>
      <c r="AW97" s="54"/>
      <c r="AX97" s="54"/>
      <c r="AY97" s="54" t="s">
        <v>23</v>
      </c>
      <c r="AZ97" s="54"/>
      <c r="BA97" s="54"/>
      <c r="BB97" s="54"/>
      <c r="BC97" s="54"/>
      <c r="BD97" s="54"/>
      <c r="BE97" s="54"/>
      <c r="BF97" s="54"/>
      <c r="BG97" s="54"/>
    </row>
    <row r="98" spans="1:59" ht="12.75" customHeight="1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 t="s">
        <v>24</v>
      </c>
      <c r="AZ98" s="54"/>
      <c r="BA98" s="54"/>
      <c r="BB98" s="54" t="s">
        <v>25</v>
      </c>
      <c r="BC98" s="54"/>
      <c r="BD98" s="54"/>
      <c r="BE98" s="54" t="s">
        <v>26</v>
      </c>
      <c r="BF98" s="54"/>
      <c r="BG98" s="54"/>
    </row>
    <row r="99" spans="1:59" ht="30" customHeight="1" x14ac:dyDescent="0.25">
      <c r="A99" s="58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60"/>
      <c r="R99" s="61" t="s">
        <v>2094</v>
      </c>
      <c r="S99" s="62"/>
      <c r="T99" s="62"/>
      <c r="U99" s="63"/>
      <c r="V99" s="64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60"/>
      <c r="AM99" s="64"/>
      <c r="AN99" s="65"/>
      <c r="AO99" s="65"/>
      <c r="AP99" s="65"/>
      <c r="AQ99" s="65"/>
      <c r="AR99" s="66"/>
      <c r="AS99" s="64"/>
      <c r="AT99" s="65"/>
      <c r="AU99" s="65"/>
      <c r="AV99" s="65"/>
      <c r="AW99" s="65"/>
      <c r="AX99" s="66"/>
      <c r="AY99" s="80">
        <f ca="1">IF(AND(AM99&gt;AS99,AS99=""),"Fecha inválida",IF(AND(AS99&gt;AM99,AM99=""),"Fecha inválida",IF(AND(AM99&gt;AS99,NOT(AM99=""),NOT(AS99="")),"Fecha inválida",IF(OR(AM99&gt;=$AY$96,AS99&gt;=$AY$96,AS99&lt;AM99),"Fecha inválida",IFERROR(DATEDIF(AM99,AS99,"Y"),"Fecha Inválida")))))</f>
        <v>0</v>
      </c>
      <c r="AZ99" s="80"/>
      <c r="BA99" s="80"/>
      <c r="BB99" s="81">
        <f ca="1">IF(AND(AM99&gt;AS99,AS99=""),"Fecha inválida",IF(AND(AS99&gt;AM99,AM99=""),"Fecha inválida",IF(AND(AM99&gt;AS99,NOT(AM99=""),NOT(AS99="")),"Fecha inválida",IF(OR(AM99&gt;=$AY$96,AS99&gt;=$AY$96,AS99&lt;AM99),"Fecha inválida",IFERROR(MOD(DATEDIF(AM99,AS99,"M"),12),"Fecha inválida")))))</f>
        <v>0</v>
      </c>
      <c r="BC99" s="81"/>
      <c r="BD99" s="81"/>
      <c r="BE99" s="81">
        <f ca="1">IF(AND(AM99&gt;AS99,AS99=""),"Fecha inválida",IF(AND(AS99&gt;AM99,AM99=""),"Fecha inválida",IF(AND(AM99&gt;AS99,NOT(AM99=""),NOT(AS99="")),"Fecha inválida",IF(OR(AM99&gt;=$AY$96,AS99&gt;=$AY$96,AS99&lt;AM99),"Fecha inválida",IF(AM99="",0,IFERROR(IF(DAY(AM99)&lt;=DAY(AS99),DAY(AS99)-DAY(AM99),AS99-DATE(YEAR(AS99),MONTH(AS99)-1,DAY(AM99)))+1,"Fecha inválida"))))))</f>
        <v>0</v>
      </c>
      <c r="BF99" s="81"/>
      <c r="BG99" s="81"/>
    </row>
    <row r="100" spans="1:59" ht="61.15" customHeight="1" x14ac:dyDescent="0.25">
      <c r="A100" s="102" t="s">
        <v>2160</v>
      </c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</row>
    <row r="101" spans="1:59" ht="8.2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</row>
    <row r="102" spans="1:59" ht="12.75" customHeight="1" x14ac:dyDescent="0.25">
      <c r="A102" s="54" t="s">
        <v>21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 t="s">
        <v>2091</v>
      </c>
      <c r="S102" s="54"/>
      <c r="T102" s="54"/>
      <c r="U102" s="54"/>
      <c r="V102" s="54" t="s">
        <v>22</v>
      </c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 t="s">
        <v>17</v>
      </c>
      <c r="AN102" s="54"/>
      <c r="AO102" s="54"/>
      <c r="AP102" s="54"/>
      <c r="AQ102" s="54"/>
      <c r="AR102" s="54"/>
      <c r="AS102" s="54" t="s">
        <v>18</v>
      </c>
      <c r="AT102" s="54"/>
      <c r="AU102" s="54"/>
      <c r="AV102" s="54"/>
      <c r="AW102" s="54"/>
      <c r="AX102" s="54"/>
      <c r="AY102" s="55" t="s">
        <v>23</v>
      </c>
      <c r="AZ102" s="56"/>
      <c r="BA102" s="56"/>
      <c r="BB102" s="56"/>
      <c r="BC102" s="56"/>
      <c r="BD102" s="56"/>
      <c r="BE102" s="56"/>
      <c r="BF102" s="56"/>
      <c r="BG102" s="57"/>
    </row>
    <row r="103" spans="1:59" ht="12.75" customHeight="1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5" t="s">
        <v>24</v>
      </c>
      <c r="AZ103" s="56"/>
      <c r="BA103" s="57"/>
      <c r="BB103" s="55" t="s">
        <v>25</v>
      </c>
      <c r="BC103" s="56"/>
      <c r="BD103" s="57"/>
      <c r="BE103" s="55" t="s">
        <v>26</v>
      </c>
      <c r="BF103" s="56"/>
      <c r="BG103" s="57"/>
    </row>
    <row r="104" spans="1:59" ht="30" customHeight="1" x14ac:dyDescent="0.25">
      <c r="A104" s="58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60"/>
      <c r="R104" s="61" t="s">
        <v>2094</v>
      </c>
      <c r="S104" s="62"/>
      <c r="T104" s="62"/>
      <c r="U104" s="63"/>
      <c r="V104" s="58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60"/>
      <c r="AM104" s="64"/>
      <c r="AN104" s="65"/>
      <c r="AO104" s="65"/>
      <c r="AP104" s="65"/>
      <c r="AQ104" s="65"/>
      <c r="AR104" s="66"/>
      <c r="AS104" s="64"/>
      <c r="AT104" s="65"/>
      <c r="AU104" s="65"/>
      <c r="AV104" s="65"/>
      <c r="AW104" s="65"/>
      <c r="AX104" s="66"/>
      <c r="AY104" s="80">
        <f ca="1">IF(AND(AM104&gt;AS104,AS104=""),"Fecha inválida",IF(AND(AS104&gt;AM104,AM104=""),"Fecha inválida",IF(AND(AM104&gt;AS104,NOT(AM104=""),NOT(AS104="")),"Fecha inválida",IF(OR(AM104&gt;=$AY$96,AS104&gt;=$AY$96,AS104&lt;AM104),"Fecha inválida",IFERROR(DATEDIF(AM104,AS104,"Y"),"Fecha Inválida")))))</f>
        <v>0</v>
      </c>
      <c r="AZ104" s="80"/>
      <c r="BA104" s="80"/>
      <c r="BB104" s="81">
        <f ca="1">IF(AND(AM104&gt;AS104,AS104=""),"Fecha inválida",IF(AND(AS104&gt;AM104,AM104=""),"Fecha inválida",IF(AND(AM104&gt;AS104,NOT(AM104=""),NOT(AS104="")),"Fecha inválida",IF(OR(AM104&gt;=$AY$96,AS104&gt;=$AY$96,AS104&lt;AM104),"Fecha inválida",IFERROR(MOD(DATEDIF(AM104,AS104,"M"),12),"Fecha inválida")))))</f>
        <v>0</v>
      </c>
      <c r="BC104" s="81"/>
      <c r="BD104" s="81"/>
      <c r="BE104" s="81">
        <f ca="1">IF(AND(AM104&gt;AS104,AS104=""),"Fecha inválida",IF(AND(AS104&gt;AM104,AM104=""),"Fecha inválida",IF(AND(AM104&gt;AS104,NOT(AM104=""),NOT(AS104="")),"Fecha inválida",IF(OR(AM104&gt;=$AY$96,AS104&gt;=$AY$96,AS104&lt;AM104),"Fecha inválida",IF(AM104="",0,IFERROR(IF(DAY(AM104)&lt;=DAY(AS104),DAY(AS104)-DAY(AM104),AS104-DATE(YEAR(AS104),MONTH(AS104)-1,DAY(AM104)))+1,"Fecha inválida"))))))</f>
        <v>0</v>
      </c>
      <c r="BF104" s="81"/>
      <c r="BG104" s="81"/>
    </row>
    <row r="105" spans="1:59" ht="61.15" customHeight="1" x14ac:dyDescent="0.25">
      <c r="A105" s="102" t="s">
        <v>2160</v>
      </c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</row>
    <row r="106" spans="1:59" ht="8.2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</row>
    <row r="107" spans="1:59" ht="12.75" customHeight="1" x14ac:dyDescent="0.25">
      <c r="A107" s="54" t="s">
        <v>21</v>
      </c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 t="s">
        <v>2091</v>
      </c>
      <c r="S107" s="54"/>
      <c r="T107" s="54"/>
      <c r="U107" s="54"/>
      <c r="V107" s="54" t="s">
        <v>22</v>
      </c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 t="s">
        <v>17</v>
      </c>
      <c r="AN107" s="54"/>
      <c r="AO107" s="54"/>
      <c r="AP107" s="54"/>
      <c r="AQ107" s="54"/>
      <c r="AR107" s="54"/>
      <c r="AS107" s="54" t="s">
        <v>18</v>
      </c>
      <c r="AT107" s="54"/>
      <c r="AU107" s="54"/>
      <c r="AV107" s="54"/>
      <c r="AW107" s="54"/>
      <c r="AX107" s="54"/>
      <c r="AY107" s="55" t="s">
        <v>23</v>
      </c>
      <c r="AZ107" s="56"/>
      <c r="BA107" s="56"/>
      <c r="BB107" s="56"/>
      <c r="BC107" s="56"/>
      <c r="BD107" s="56"/>
      <c r="BE107" s="56"/>
      <c r="BF107" s="56"/>
      <c r="BG107" s="57"/>
    </row>
    <row r="108" spans="1:59" ht="12.75" customHeight="1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5" t="s">
        <v>24</v>
      </c>
      <c r="AZ108" s="56"/>
      <c r="BA108" s="57"/>
      <c r="BB108" s="55" t="s">
        <v>25</v>
      </c>
      <c r="BC108" s="56"/>
      <c r="BD108" s="57"/>
      <c r="BE108" s="55" t="s">
        <v>26</v>
      </c>
      <c r="BF108" s="56"/>
      <c r="BG108" s="57"/>
    </row>
    <row r="109" spans="1:59" ht="30" customHeight="1" x14ac:dyDescent="0.25">
      <c r="A109" s="58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60"/>
      <c r="R109" s="61" t="s">
        <v>2094</v>
      </c>
      <c r="S109" s="62"/>
      <c r="T109" s="62"/>
      <c r="U109" s="63"/>
      <c r="V109" s="58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60"/>
      <c r="AM109" s="64"/>
      <c r="AN109" s="65"/>
      <c r="AO109" s="65"/>
      <c r="AP109" s="65"/>
      <c r="AQ109" s="65"/>
      <c r="AR109" s="66"/>
      <c r="AS109" s="64"/>
      <c r="AT109" s="65"/>
      <c r="AU109" s="65"/>
      <c r="AV109" s="65"/>
      <c r="AW109" s="65"/>
      <c r="AX109" s="66"/>
      <c r="AY109" s="80">
        <f ca="1">IF(AND(AM109&gt;AS109,AS109=""),"Fecha inválida",IF(AND(AS109&gt;AM109,AM109=""),"Fecha inválida",IF(AND(AM109&gt;AS109,NOT(AM109=""),NOT(AS109="")),"Fecha inválida",IF(OR(AM109&gt;=$AY$96,AS109&gt;=$AY$96,AS109&lt;AM109),"Fecha inválida",IFERROR(DATEDIF(AM109,AS109,"Y"),"Fecha Inválida")))))</f>
        <v>0</v>
      </c>
      <c r="AZ109" s="80"/>
      <c r="BA109" s="80"/>
      <c r="BB109" s="81">
        <f ca="1">IF(AND(AM109&gt;AS109,AS109=""),"Fecha inválida",IF(AND(AS109&gt;AM109,AM109=""),"Fecha inválida",IF(AND(AM109&gt;AS109,NOT(AM109=""),NOT(AS109="")),"Fecha inválida",IF(OR(AM109&gt;=$AY$96,AS109&gt;=$AY$96,AS109&lt;AM109),"Fecha inválida",IFERROR(MOD(DATEDIF(AM109,AS109,"M"),12),"Fecha inválida")))))</f>
        <v>0</v>
      </c>
      <c r="BC109" s="81"/>
      <c r="BD109" s="81"/>
      <c r="BE109" s="81">
        <f ca="1">IF(AND(AM109&gt;AS109,AS109=""),"Fecha inválida",IF(AND(AS109&gt;AM109,AM109=""),"Fecha inválida",IF(AND(AM109&gt;AS109,NOT(AM109=""),NOT(AS109="")),"Fecha inválida",IF(OR(AM109&gt;=$AY$96,AS109&gt;=$AY$96,AS109&lt;AM109),"Fecha inválida",IF(AM109="",0,IFERROR(IF(DAY(AM109)&lt;=DAY(AS109),DAY(AS109)-DAY(AM109),AS109-DATE(YEAR(AS109),MONTH(AS109)-1,DAY(AM109)))+1,"Fecha inválida"))))))</f>
        <v>0</v>
      </c>
      <c r="BF109" s="81"/>
      <c r="BG109" s="81"/>
    </row>
    <row r="110" spans="1:59" ht="61.15" customHeight="1" x14ac:dyDescent="0.25">
      <c r="A110" s="102" t="s">
        <v>2160</v>
      </c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</row>
    <row r="111" spans="1:59" ht="13.5" customHeight="1" x14ac:dyDescent="0.25">
      <c r="A111" s="5"/>
      <c r="B111" s="5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</row>
    <row r="112" spans="1:59" ht="4.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</row>
    <row r="113" spans="1:59" ht="8.2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</row>
    <row r="114" spans="1:59" ht="8.2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</row>
    <row r="115" spans="1:59" ht="8.2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</row>
    <row r="116" spans="1:59" ht="8.2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</row>
    <row r="117" spans="1:59" ht="8.2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</row>
    <row r="118" spans="1:59" ht="4.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</row>
    <row r="119" spans="1:59" ht="12.75" customHeight="1" x14ac:dyDescent="0.25">
      <c r="A119" s="54" t="s">
        <v>21</v>
      </c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 t="s">
        <v>2091</v>
      </c>
      <c r="S119" s="54"/>
      <c r="T119" s="54"/>
      <c r="U119" s="54"/>
      <c r="V119" s="54" t="s">
        <v>22</v>
      </c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 t="s">
        <v>17</v>
      </c>
      <c r="AN119" s="54"/>
      <c r="AO119" s="54"/>
      <c r="AP119" s="54"/>
      <c r="AQ119" s="54"/>
      <c r="AR119" s="54"/>
      <c r="AS119" s="54" t="s">
        <v>18</v>
      </c>
      <c r="AT119" s="54"/>
      <c r="AU119" s="54"/>
      <c r="AV119" s="54"/>
      <c r="AW119" s="54"/>
      <c r="AX119" s="54"/>
      <c r="AY119" s="55" t="s">
        <v>23</v>
      </c>
      <c r="AZ119" s="56"/>
      <c r="BA119" s="56"/>
      <c r="BB119" s="56"/>
      <c r="BC119" s="56"/>
      <c r="BD119" s="56"/>
      <c r="BE119" s="56"/>
      <c r="BF119" s="56"/>
      <c r="BG119" s="57"/>
    </row>
    <row r="120" spans="1:59" ht="12.75" customHeight="1" x14ac:dyDescent="0.2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5" t="s">
        <v>24</v>
      </c>
      <c r="AZ120" s="56"/>
      <c r="BA120" s="57"/>
      <c r="BB120" s="55" t="s">
        <v>25</v>
      </c>
      <c r="BC120" s="56"/>
      <c r="BD120" s="57"/>
      <c r="BE120" s="55" t="s">
        <v>26</v>
      </c>
      <c r="BF120" s="56"/>
      <c r="BG120" s="57"/>
    </row>
    <row r="121" spans="1:59" ht="30" customHeight="1" x14ac:dyDescent="0.25">
      <c r="A121" s="58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60"/>
      <c r="R121" s="61" t="s">
        <v>2094</v>
      </c>
      <c r="S121" s="62"/>
      <c r="T121" s="62"/>
      <c r="U121" s="63"/>
      <c r="V121" s="58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60"/>
      <c r="AM121" s="64"/>
      <c r="AN121" s="65"/>
      <c r="AO121" s="65"/>
      <c r="AP121" s="65"/>
      <c r="AQ121" s="65"/>
      <c r="AR121" s="66"/>
      <c r="AS121" s="64"/>
      <c r="AT121" s="65"/>
      <c r="AU121" s="65"/>
      <c r="AV121" s="65"/>
      <c r="AW121" s="65"/>
      <c r="AX121" s="66"/>
      <c r="AY121" s="80">
        <f ca="1">IF(AND(AM121&gt;AS121,AS121=""),"Fecha inválida",IF(AND(AS121&gt;AM121,AM121=""),"Fecha inválida",IF(AND(AM121&gt;AS121,NOT(AM121=""),NOT(AS121="")),"Fecha inválida",IF(OR(AM121&gt;=$AY$96,AS121&gt;=$AY$96,AS121&lt;AM121),"Fecha inválida",IFERROR(DATEDIF(AM121,AS121,"Y"),"Fecha Inválida")))))</f>
        <v>0</v>
      </c>
      <c r="AZ121" s="80"/>
      <c r="BA121" s="80"/>
      <c r="BB121" s="81">
        <f ca="1">IF(AND(AM121&gt;AS121,AS121=""),"Fecha inválida",IF(AND(AS121&gt;AM121,AM121=""),"Fecha inválida",IF(AND(AM121&gt;AS121,NOT(AM121=""),NOT(AS121="")),"Fecha inválida",IF(OR(AM121&gt;=$AY$96,AS121&gt;=$AY$96,AS121&lt;AM121),"Fecha inválida",IFERROR(MOD(DATEDIF(AM121,AS121,"M"),12),"Fecha inválida")))))</f>
        <v>0</v>
      </c>
      <c r="BC121" s="81"/>
      <c r="BD121" s="81"/>
      <c r="BE121" s="81">
        <f ca="1">IF(AND(AM121&gt;AS121,AS121=""),"Fecha inválida",IF(AND(AS121&gt;AM121,AM121=""),"Fecha inválida",IF(AND(AM121&gt;AS121,NOT(AM121=""),NOT(AS121="")),"Fecha inválida",IF(OR(AM121&gt;=$AY$96,AS121&gt;=$AY$96,AS121&lt;AM121),"Fecha inválida",IF(AM121="",0,IFERROR(IF(DAY(AM121)&lt;=DAY(AS121),DAY(AS121)-DAY(AM121),AS121-DATE(YEAR(AS121),MONTH(AS121)-1,DAY(AM121)))+1,"Fecha inválida"))))))</f>
        <v>0</v>
      </c>
      <c r="BF121" s="81"/>
      <c r="BG121" s="81"/>
    </row>
    <row r="122" spans="1:59" ht="61.15" customHeight="1" x14ac:dyDescent="0.25">
      <c r="A122" s="51" t="s">
        <v>2160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3"/>
    </row>
    <row r="123" spans="1:59" ht="8.2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</row>
    <row r="124" spans="1:59" ht="12.75" customHeight="1" x14ac:dyDescent="0.25">
      <c r="A124" s="54" t="s">
        <v>21</v>
      </c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 t="s">
        <v>2091</v>
      </c>
      <c r="S124" s="54"/>
      <c r="T124" s="54"/>
      <c r="U124" s="54"/>
      <c r="V124" s="54" t="s">
        <v>22</v>
      </c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 t="s">
        <v>17</v>
      </c>
      <c r="AN124" s="54"/>
      <c r="AO124" s="54"/>
      <c r="AP124" s="54"/>
      <c r="AQ124" s="54"/>
      <c r="AR124" s="54"/>
      <c r="AS124" s="54" t="s">
        <v>18</v>
      </c>
      <c r="AT124" s="54"/>
      <c r="AU124" s="54"/>
      <c r="AV124" s="54"/>
      <c r="AW124" s="54"/>
      <c r="AX124" s="54"/>
      <c r="AY124" s="55" t="s">
        <v>23</v>
      </c>
      <c r="AZ124" s="56"/>
      <c r="BA124" s="56"/>
      <c r="BB124" s="56"/>
      <c r="BC124" s="56"/>
      <c r="BD124" s="56"/>
      <c r="BE124" s="56"/>
      <c r="BF124" s="56"/>
      <c r="BG124" s="57"/>
    </row>
    <row r="125" spans="1:59" ht="12.75" customHeight="1" x14ac:dyDescent="0.2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5" t="s">
        <v>24</v>
      </c>
      <c r="AZ125" s="56"/>
      <c r="BA125" s="57"/>
      <c r="BB125" s="55" t="s">
        <v>25</v>
      </c>
      <c r="BC125" s="56"/>
      <c r="BD125" s="57"/>
      <c r="BE125" s="55" t="s">
        <v>26</v>
      </c>
      <c r="BF125" s="56"/>
      <c r="BG125" s="57"/>
    </row>
    <row r="126" spans="1:59" ht="30" customHeight="1" x14ac:dyDescent="0.25">
      <c r="A126" s="58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60"/>
      <c r="R126" s="61" t="s">
        <v>2094</v>
      </c>
      <c r="S126" s="62"/>
      <c r="T126" s="62"/>
      <c r="U126" s="63"/>
      <c r="V126" s="58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60"/>
      <c r="AM126" s="64"/>
      <c r="AN126" s="65"/>
      <c r="AO126" s="65"/>
      <c r="AP126" s="65"/>
      <c r="AQ126" s="65"/>
      <c r="AR126" s="66"/>
      <c r="AS126" s="64"/>
      <c r="AT126" s="65"/>
      <c r="AU126" s="65"/>
      <c r="AV126" s="65"/>
      <c r="AW126" s="65"/>
      <c r="AX126" s="66"/>
      <c r="AY126" s="80">
        <f ca="1">IF(AND(AM126&gt;AS126,AS126=""),"Fecha inválida",IF(AND(AS126&gt;AM126,AM126=""),"Fecha inválida",IF(AND(AM126&gt;AS126,NOT(AM126=""),NOT(AS126="")),"Fecha inválida",IF(OR(AM126&gt;=$AY$96,AS126&gt;=$AY$96,AS126&lt;AM126),"Fecha inválida",IFERROR(DATEDIF(AM126,AS126,"Y"),"Fecha Inválida")))))</f>
        <v>0</v>
      </c>
      <c r="AZ126" s="80"/>
      <c r="BA126" s="80"/>
      <c r="BB126" s="81">
        <f ca="1">IF(AND(AM126&gt;AS126,AS126=""),"Fecha inválida",IF(AND(AS126&gt;AM126,AM126=""),"Fecha inválida",IF(AND(AM126&gt;AS126,NOT(AM126=""),NOT(AS126="")),"Fecha inválida",IF(OR(AM126&gt;=$AY$96,AS126&gt;=$AY$96,AS126&lt;AM126),"Fecha inválida",IFERROR(MOD(DATEDIF(AM126,AS126,"M"),12),"Fecha inválida")))))</f>
        <v>0</v>
      </c>
      <c r="BC126" s="81"/>
      <c r="BD126" s="81"/>
      <c r="BE126" s="81">
        <f ca="1">IF(AND(AM126&gt;AS126,AS126=""),"Fecha inválida",IF(AND(AS126&gt;AM126,AM126=""),"Fecha inválida",IF(AND(AM126&gt;AS126,NOT(AM126=""),NOT(AS126="")),"Fecha inválida",IF(OR(AM126&gt;=$AY$96,AS126&gt;=$AY$96,AS126&lt;AM126),"Fecha inválida",IF(AM126="",0,IFERROR(IF(DAY(AM126)&lt;=DAY(AS126),DAY(AS126)-DAY(AM126),AS126-DATE(YEAR(AS126),MONTH(AS126)-1,DAY(AM126)))+1,"Fecha inválida"))))))</f>
        <v>0</v>
      </c>
      <c r="BF126" s="81"/>
      <c r="BG126" s="81"/>
    </row>
    <row r="127" spans="1:59" ht="61.15" customHeight="1" x14ac:dyDescent="0.25">
      <c r="A127" s="51" t="s">
        <v>2160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3"/>
    </row>
    <row r="128" spans="1:59" ht="8.2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</row>
    <row r="129" spans="1:59" ht="12.75" customHeight="1" x14ac:dyDescent="0.25">
      <c r="A129" s="54" t="s">
        <v>21</v>
      </c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 t="s">
        <v>2091</v>
      </c>
      <c r="S129" s="54"/>
      <c r="T129" s="54"/>
      <c r="U129" s="54"/>
      <c r="V129" s="54" t="s">
        <v>22</v>
      </c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 t="s">
        <v>17</v>
      </c>
      <c r="AN129" s="54"/>
      <c r="AO129" s="54"/>
      <c r="AP129" s="54"/>
      <c r="AQ129" s="54"/>
      <c r="AR129" s="54"/>
      <c r="AS129" s="54" t="s">
        <v>18</v>
      </c>
      <c r="AT129" s="54"/>
      <c r="AU129" s="54"/>
      <c r="AV129" s="54"/>
      <c r="AW129" s="54"/>
      <c r="AX129" s="54"/>
      <c r="AY129" s="55" t="s">
        <v>23</v>
      </c>
      <c r="AZ129" s="56"/>
      <c r="BA129" s="56"/>
      <c r="BB129" s="56"/>
      <c r="BC129" s="56"/>
      <c r="BD129" s="56"/>
      <c r="BE129" s="56"/>
      <c r="BF129" s="56"/>
      <c r="BG129" s="57"/>
    </row>
    <row r="130" spans="1:59" ht="12.75" customHeight="1" x14ac:dyDescent="0.2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5" t="s">
        <v>24</v>
      </c>
      <c r="AZ130" s="56"/>
      <c r="BA130" s="57"/>
      <c r="BB130" s="55" t="s">
        <v>25</v>
      </c>
      <c r="BC130" s="56"/>
      <c r="BD130" s="57"/>
      <c r="BE130" s="55" t="s">
        <v>26</v>
      </c>
      <c r="BF130" s="56"/>
      <c r="BG130" s="57"/>
    </row>
    <row r="131" spans="1:59" ht="30" customHeight="1" x14ac:dyDescent="0.25">
      <c r="A131" s="58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60"/>
      <c r="R131" s="61" t="s">
        <v>2094</v>
      </c>
      <c r="S131" s="62"/>
      <c r="T131" s="62"/>
      <c r="U131" s="63"/>
      <c r="V131" s="58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60"/>
      <c r="AM131" s="64"/>
      <c r="AN131" s="65"/>
      <c r="AO131" s="65"/>
      <c r="AP131" s="65"/>
      <c r="AQ131" s="65"/>
      <c r="AR131" s="66"/>
      <c r="AS131" s="64"/>
      <c r="AT131" s="65"/>
      <c r="AU131" s="65"/>
      <c r="AV131" s="65"/>
      <c r="AW131" s="65"/>
      <c r="AX131" s="66"/>
      <c r="AY131" s="80">
        <f ca="1">IF(AND(AM131&gt;AS131,AS131=""),"Fecha inválida",IF(AND(AS131&gt;AM131,AM131=""),"Fecha inválida",IF(AND(AM131&gt;AS131,NOT(AM131=""),NOT(AS131="")),"Fecha inválida",IF(OR(AM131&gt;=$AY$96,AS131&gt;=$AY$96,AS131&lt;AM131),"Fecha inválida",IFERROR(DATEDIF(AM131,AS131,"Y"),"Fecha Inválida")))))</f>
        <v>0</v>
      </c>
      <c r="AZ131" s="80"/>
      <c r="BA131" s="80"/>
      <c r="BB131" s="81">
        <f ca="1">IF(AND(AM131&gt;AS131,AS131=""),"Fecha inválida",IF(AND(AS131&gt;AM131,AM131=""),"Fecha inválida",IF(AND(AM131&gt;AS131,NOT(AM131=""),NOT(AS131="")),"Fecha inválida",IF(OR(AM131&gt;=$AY$96,AS131&gt;=$AY$96,AS131&lt;AM131),"Fecha inválida",IFERROR(MOD(DATEDIF(AM131,AS131,"M"),12),"Fecha inválida")))))</f>
        <v>0</v>
      </c>
      <c r="BC131" s="81"/>
      <c r="BD131" s="81"/>
      <c r="BE131" s="81">
        <f ca="1">IF(AND(AM131&gt;AS131,AS131=""),"Fecha inválida",IF(AND(AS131&gt;AM131,AM131=""),"Fecha inválida",IF(AND(AM131&gt;AS131,NOT(AM131=""),NOT(AS131="")),"Fecha inválida",IF(OR(AM131&gt;=$AY$96,AS131&gt;=$AY$96,AS131&lt;AM131),"Fecha inválida",IF(AM131="",0,IFERROR(IF(DAY(AM131)&lt;=DAY(AS131),DAY(AS131)-DAY(AM131),AS131-DATE(YEAR(AS131),MONTH(AS131)-1,DAY(AM131)))+1,"Fecha inválida"))))))</f>
        <v>0</v>
      </c>
      <c r="BF131" s="81"/>
      <c r="BG131" s="81"/>
    </row>
    <row r="132" spans="1:59" ht="61.15" customHeight="1" x14ac:dyDescent="0.25">
      <c r="A132" s="51" t="s">
        <v>2160</v>
      </c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3"/>
    </row>
    <row r="133" spans="1:59" ht="8.2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</row>
    <row r="134" spans="1:59" ht="12.75" customHeight="1" x14ac:dyDescent="0.25">
      <c r="A134" s="54" t="s">
        <v>21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 t="s">
        <v>2091</v>
      </c>
      <c r="S134" s="54"/>
      <c r="T134" s="54"/>
      <c r="U134" s="54"/>
      <c r="V134" s="54" t="s">
        <v>22</v>
      </c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 t="s">
        <v>17</v>
      </c>
      <c r="AN134" s="54"/>
      <c r="AO134" s="54"/>
      <c r="AP134" s="54"/>
      <c r="AQ134" s="54"/>
      <c r="AR134" s="54"/>
      <c r="AS134" s="54" t="s">
        <v>18</v>
      </c>
      <c r="AT134" s="54"/>
      <c r="AU134" s="54"/>
      <c r="AV134" s="54"/>
      <c r="AW134" s="54"/>
      <c r="AX134" s="54"/>
      <c r="AY134" s="55" t="s">
        <v>23</v>
      </c>
      <c r="AZ134" s="56"/>
      <c r="BA134" s="56"/>
      <c r="BB134" s="56"/>
      <c r="BC134" s="56"/>
      <c r="BD134" s="56"/>
      <c r="BE134" s="56"/>
      <c r="BF134" s="56"/>
      <c r="BG134" s="57"/>
    </row>
    <row r="135" spans="1:59" ht="12.75" customHeight="1" x14ac:dyDescent="0.2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5" t="s">
        <v>24</v>
      </c>
      <c r="AZ135" s="56"/>
      <c r="BA135" s="57"/>
      <c r="BB135" s="55" t="s">
        <v>25</v>
      </c>
      <c r="BC135" s="56"/>
      <c r="BD135" s="57"/>
      <c r="BE135" s="55" t="s">
        <v>26</v>
      </c>
      <c r="BF135" s="56"/>
      <c r="BG135" s="57"/>
    </row>
    <row r="136" spans="1:59" ht="30" customHeight="1" x14ac:dyDescent="0.25">
      <c r="A136" s="58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60"/>
      <c r="R136" s="61" t="s">
        <v>2094</v>
      </c>
      <c r="S136" s="62"/>
      <c r="T136" s="62"/>
      <c r="U136" s="63"/>
      <c r="V136" s="58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60"/>
      <c r="AM136" s="64"/>
      <c r="AN136" s="65"/>
      <c r="AO136" s="65"/>
      <c r="AP136" s="65"/>
      <c r="AQ136" s="65"/>
      <c r="AR136" s="66"/>
      <c r="AS136" s="64"/>
      <c r="AT136" s="65"/>
      <c r="AU136" s="65"/>
      <c r="AV136" s="65"/>
      <c r="AW136" s="65"/>
      <c r="AX136" s="66"/>
      <c r="AY136" s="80">
        <f ca="1">IF(AND(AM136&gt;AS136,AS136=""),"Fecha inválida",IF(AND(AS136&gt;AM136,AM136=""),"Fecha inválida",IF(AND(AM136&gt;AS136,NOT(AM136=""),NOT(AS136="")),"Fecha inválida",IF(OR(AM136&gt;=$AY$96,AS136&gt;=$AY$96,AS136&lt;AM136),"Fecha inválida",IFERROR(DATEDIF(AM136,AS136,"Y"),"Fecha Inválida")))))</f>
        <v>0</v>
      </c>
      <c r="AZ136" s="80"/>
      <c r="BA136" s="80"/>
      <c r="BB136" s="81">
        <f ca="1">IF(AND(AM136&gt;AS136,AS136=""),"Fecha inválida",IF(AND(AS136&gt;AM136,AM136=""),"Fecha inválida",IF(AND(AM136&gt;AS136,NOT(AM136=""),NOT(AS136="")),"Fecha inválida",IF(OR(AM136&gt;=$AY$96,AS136&gt;=$AY$96,AS136&lt;AM136),"Fecha inválida",IFERROR(MOD(DATEDIF(AM136,AS136,"M"),12),"Fecha inválida")))))</f>
        <v>0</v>
      </c>
      <c r="BC136" s="81"/>
      <c r="BD136" s="81"/>
      <c r="BE136" s="81">
        <f ca="1">IF(AND(AM136&gt;AS136,AS136=""),"Fecha inválida",IF(AND(AS136&gt;AM136,AM136=""),"Fecha inválida",IF(AND(AM136&gt;AS136,NOT(AM136=""),NOT(AS136="")),"Fecha inválida",IF(OR(AM136&gt;=$AY$96,AS136&gt;=$AY$96,AS136&lt;AM136),"Fecha inválida",IF(AM136="",0,IFERROR(IF(DAY(AM136)&lt;=DAY(AS136),DAY(AS136)-DAY(AM136),AS136-DATE(YEAR(AS136),MONTH(AS136)-1,DAY(AM136)))+1,"Fecha inválida"))))))</f>
        <v>0</v>
      </c>
      <c r="BF136" s="81"/>
      <c r="BG136" s="81"/>
    </row>
    <row r="137" spans="1:59" ht="61.15" customHeight="1" x14ac:dyDescent="0.25">
      <c r="A137" s="51" t="s">
        <v>2160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3"/>
    </row>
    <row r="138" spans="1:59" ht="8.2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</row>
    <row r="139" spans="1:59" ht="12.75" customHeight="1" x14ac:dyDescent="0.25">
      <c r="A139" s="54" t="s">
        <v>21</v>
      </c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 t="s">
        <v>2091</v>
      </c>
      <c r="S139" s="54"/>
      <c r="T139" s="54"/>
      <c r="U139" s="54"/>
      <c r="V139" s="54" t="s">
        <v>22</v>
      </c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 t="s">
        <v>17</v>
      </c>
      <c r="AN139" s="54"/>
      <c r="AO139" s="54"/>
      <c r="AP139" s="54"/>
      <c r="AQ139" s="54"/>
      <c r="AR139" s="54"/>
      <c r="AS139" s="54" t="s">
        <v>18</v>
      </c>
      <c r="AT139" s="54"/>
      <c r="AU139" s="54"/>
      <c r="AV139" s="54"/>
      <c r="AW139" s="54"/>
      <c r="AX139" s="54"/>
      <c r="AY139" s="55" t="s">
        <v>23</v>
      </c>
      <c r="AZ139" s="56"/>
      <c r="BA139" s="56"/>
      <c r="BB139" s="56"/>
      <c r="BC139" s="56"/>
      <c r="BD139" s="56"/>
      <c r="BE139" s="56"/>
      <c r="BF139" s="56"/>
      <c r="BG139" s="57"/>
    </row>
    <row r="140" spans="1:59" ht="12.75" customHeight="1" x14ac:dyDescent="0.2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5" t="s">
        <v>24</v>
      </c>
      <c r="AZ140" s="56"/>
      <c r="BA140" s="57"/>
      <c r="BB140" s="55" t="s">
        <v>25</v>
      </c>
      <c r="BC140" s="56"/>
      <c r="BD140" s="57"/>
      <c r="BE140" s="55" t="s">
        <v>26</v>
      </c>
      <c r="BF140" s="56"/>
      <c r="BG140" s="57"/>
    </row>
    <row r="141" spans="1:59" ht="30" customHeight="1" x14ac:dyDescent="0.25">
      <c r="A141" s="58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60"/>
      <c r="R141" s="61" t="s">
        <v>2094</v>
      </c>
      <c r="S141" s="62"/>
      <c r="T141" s="62"/>
      <c r="U141" s="63"/>
      <c r="V141" s="58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60"/>
      <c r="AM141" s="64"/>
      <c r="AN141" s="65"/>
      <c r="AO141" s="65"/>
      <c r="AP141" s="65"/>
      <c r="AQ141" s="65"/>
      <c r="AR141" s="66"/>
      <c r="AS141" s="64"/>
      <c r="AT141" s="65"/>
      <c r="AU141" s="65"/>
      <c r="AV141" s="65"/>
      <c r="AW141" s="65"/>
      <c r="AX141" s="66"/>
      <c r="AY141" s="80">
        <f ca="1">IF(AND(AM141&gt;AS141,AS141=""),"Fecha inválida",IF(AND(AS141&gt;AM141,AM141=""),"Fecha inválida",IF(AND(AM141&gt;AS141,NOT(AM141=""),NOT(AS141="")),"Fecha inválida",IF(OR(AM141&gt;=$AY$96,AS141&gt;=$AY$96,AS141&lt;AM141),"Fecha inválida",IFERROR(DATEDIF(AM141,AS141,"Y"),"Fecha Inválida")))))</f>
        <v>0</v>
      </c>
      <c r="AZ141" s="80"/>
      <c r="BA141" s="80"/>
      <c r="BB141" s="81">
        <f ca="1">IF(AND(AM141&gt;AS141,AS141=""),"Fecha inválida",IF(AND(AS141&gt;AM141,AM141=""),"Fecha inválida",IF(AND(AM141&gt;AS141,NOT(AM141=""),NOT(AS141="")),"Fecha inválida",IF(OR(AM141&gt;=$AY$96,AS141&gt;=$AY$96,AS141&lt;AM141),"Fecha inválida",IFERROR(MOD(DATEDIF(AM141,AS141,"M"),12),"Fecha inválida")))))</f>
        <v>0</v>
      </c>
      <c r="BC141" s="81"/>
      <c r="BD141" s="81"/>
      <c r="BE141" s="81">
        <f ca="1">IF(AND(AM141&gt;AS141,AS141=""),"Fecha inválida",IF(AND(AS141&gt;AM141,AM141=""),"Fecha inválida",IF(AND(AM141&gt;AS141,NOT(AM141=""),NOT(AS141="")),"Fecha inválida",IF(OR(AM141&gt;=$AY$96,AS141&gt;=$AY$96,AS141&lt;AM141),"Fecha inválida",IF(AM141="",0,IFERROR(IF(DAY(AM141)&lt;=DAY(AS141),DAY(AS141)-DAY(AM141),AS141-DATE(YEAR(AS141),MONTH(AS141)-1,DAY(AM141)))+1,"Fecha inválida"))))))</f>
        <v>0</v>
      </c>
      <c r="BF141" s="81"/>
      <c r="BG141" s="81"/>
    </row>
    <row r="142" spans="1:59" ht="61.15" customHeight="1" x14ac:dyDescent="0.25">
      <c r="A142" s="51" t="s">
        <v>2160</v>
      </c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3"/>
    </row>
    <row r="143" spans="1:59" ht="8.2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</row>
    <row r="144" spans="1:59" ht="12.75" customHeight="1" x14ac:dyDescent="0.25">
      <c r="A144" s="54" t="s">
        <v>21</v>
      </c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 t="s">
        <v>2091</v>
      </c>
      <c r="S144" s="54"/>
      <c r="T144" s="54"/>
      <c r="U144" s="54"/>
      <c r="V144" s="54" t="s">
        <v>22</v>
      </c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 t="s">
        <v>17</v>
      </c>
      <c r="AN144" s="54"/>
      <c r="AO144" s="54"/>
      <c r="AP144" s="54"/>
      <c r="AQ144" s="54"/>
      <c r="AR144" s="54"/>
      <c r="AS144" s="54" t="s">
        <v>18</v>
      </c>
      <c r="AT144" s="54"/>
      <c r="AU144" s="54"/>
      <c r="AV144" s="54"/>
      <c r="AW144" s="54"/>
      <c r="AX144" s="54"/>
      <c r="AY144" s="55" t="s">
        <v>23</v>
      </c>
      <c r="AZ144" s="56"/>
      <c r="BA144" s="56"/>
      <c r="BB144" s="56"/>
      <c r="BC144" s="56"/>
      <c r="BD144" s="56"/>
      <c r="BE144" s="56"/>
      <c r="BF144" s="56"/>
      <c r="BG144" s="57"/>
    </row>
    <row r="145" spans="1:59" ht="12.75" customHeight="1" x14ac:dyDescent="0.2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5" t="s">
        <v>24</v>
      </c>
      <c r="AZ145" s="56"/>
      <c r="BA145" s="57"/>
      <c r="BB145" s="55" t="s">
        <v>25</v>
      </c>
      <c r="BC145" s="56"/>
      <c r="BD145" s="57"/>
      <c r="BE145" s="55" t="s">
        <v>26</v>
      </c>
      <c r="BF145" s="56"/>
      <c r="BG145" s="57"/>
    </row>
    <row r="146" spans="1:59" ht="30" customHeight="1" x14ac:dyDescent="0.25">
      <c r="A146" s="58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60"/>
      <c r="R146" s="61" t="s">
        <v>2094</v>
      </c>
      <c r="S146" s="62"/>
      <c r="T146" s="62"/>
      <c r="U146" s="63"/>
      <c r="V146" s="58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60"/>
      <c r="AM146" s="64"/>
      <c r="AN146" s="65"/>
      <c r="AO146" s="65"/>
      <c r="AP146" s="65"/>
      <c r="AQ146" s="65"/>
      <c r="AR146" s="66"/>
      <c r="AS146" s="64"/>
      <c r="AT146" s="65"/>
      <c r="AU146" s="65"/>
      <c r="AV146" s="65"/>
      <c r="AW146" s="65"/>
      <c r="AX146" s="66"/>
      <c r="AY146" s="80">
        <f ca="1">IF(AND(AM146&gt;AS146,AS146=""),"Fecha inválida",IF(AND(AS146&gt;AM146,AM146=""),"Fecha inválida",IF(AND(AM146&gt;AS146,NOT(AM146=""),NOT(AS146="")),"Fecha inválida",IF(OR(AM146&gt;=$AY$96,AS146&gt;=$AY$96,AS146&lt;AM146),"Fecha inválida",IFERROR(DATEDIF(AM146,AS146,"Y"),"Fecha Inválida")))))</f>
        <v>0</v>
      </c>
      <c r="AZ146" s="80"/>
      <c r="BA146" s="80"/>
      <c r="BB146" s="81">
        <f ca="1">IF(AND(AM146&gt;AS146,AS146=""),"Fecha inválida",IF(AND(AS146&gt;AM146,AM146=""),"Fecha inválida",IF(AND(AM146&gt;AS146,NOT(AM146=""),NOT(AS146="")),"Fecha inválida",IF(OR(AM146&gt;=$AY$96,AS146&gt;=$AY$96,AS146&lt;AM146),"Fecha inválida",IFERROR(MOD(DATEDIF(AM146,AS146,"M"),12),"Fecha inválida")))))</f>
        <v>0</v>
      </c>
      <c r="BC146" s="81"/>
      <c r="BD146" s="81"/>
      <c r="BE146" s="81">
        <f ca="1">IF(AND(AM146&gt;AS146,AS146=""),"Fecha inválida",IF(AND(AS146&gt;AM146,AM146=""),"Fecha inválida",IF(AND(AM146&gt;AS146,NOT(AM146=""),NOT(AS146="")),"Fecha inválida",IF(OR(AM146&gt;=$AY$96,AS146&gt;=$AY$96,AS146&lt;AM146),"Fecha inválida",IF(AM146="",0,IFERROR(IF(DAY(AM146)&lt;=DAY(AS146),DAY(AS146)-DAY(AM146),AS146-DATE(YEAR(AS146),MONTH(AS146)-1,DAY(AM146)))+1,"Fecha inválida"))))))</f>
        <v>0</v>
      </c>
      <c r="BF146" s="81"/>
      <c r="BG146" s="81"/>
    </row>
    <row r="147" spans="1:59" ht="61.15" customHeight="1" x14ac:dyDescent="0.25">
      <c r="A147" s="51" t="s">
        <v>2160</v>
      </c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3"/>
    </row>
    <row r="148" spans="1:59" ht="13.5" customHeight="1" x14ac:dyDescent="0.25">
      <c r="A148" s="5"/>
      <c r="B148" s="5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</row>
    <row r="149" spans="1:59" ht="4.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</row>
    <row r="150" spans="1:59" ht="12.75" customHeight="1" x14ac:dyDescent="0.25">
      <c r="A150" s="54" t="s">
        <v>21</v>
      </c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 t="s">
        <v>2091</v>
      </c>
      <c r="S150" s="54"/>
      <c r="T150" s="54"/>
      <c r="U150" s="54"/>
      <c r="V150" s="54" t="s">
        <v>22</v>
      </c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 t="s">
        <v>17</v>
      </c>
      <c r="AN150" s="54"/>
      <c r="AO150" s="54"/>
      <c r="AP150" s="54"/>
      <c r="AQ150" s="54"/>
      <c r="AR150" s="54"/>
      <c r="AS150" s="54" t="s">
        <v>18</v>
      </c>
      <c r="AT150" s="54"/>
      <c r="AU150" s="54"/>
      <c r="AV150" s="54"/>
      <c r="AW150" s="54"/>
      <c r="AX150" s="54"/>
      <c r="AY150" s="55" t="s">
        <v>23</v>
      </c>
      <c r="AZ150" s="56"/>
      <c r="BA150" s="56"/>
      <c r="BB150" s="56"/>
      <c r="BC150" s="56"/>
      <c r="BD150" s="56"/>
      <c r="BE150" s="56"/>
      <c r="BF150" s="56"/>
      <c r="BG150" s="57"/>
    </row>
    <row r="151" spans="1:59" ht="12.75" customHeight="1" x14ac:dyDescent="0.2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5" t="s">
        <v>24</v>
      </c>
      <c r="AZ151" s="56"/>
      <c r="BA151" s="57"/>
      <c r="BB151" s="55" t="s">
        <v>25</v>
      </c>
      <c r="BC151" s="56"/>
      <c r="BD151" s="57"/>
      <c r="BE151" s="55" t="s">
        <v>26</v>
      </c>
      <c r="BF151" s="56"/>
      <c r="BG151" s="57"/>
    </row>
    <row r="152" spans="1:59" ht="30" customHeight="1" x14ac:dyDescent="0.25">
      <c r="A152" s="58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60"/>
      <c r="R152" s="61" t="s">
        <v>2094</v>
      </c>
      <c r="S152" s="62"/>
      <c r="T152" s="62"/>
      <c r="U152" s="63"/>
      <c r="V152" s="58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60"/>
      <c r="AM152" s="64"/>
      <c r="AN152" s="65"/>
      <c r="AO152" s="65"/>
      <c r="AP152" s="65"/>
      <c r="AQ152" s="65"/>
      <c r="AR152" s="66"/>
      <c r="AS152" s="64"/>
      <c r="AT152" s="65"/>
      <c r="AU152" s="65"/>
      <c r="AV152" s="65"/>
      <c r="AW152" s="65"/>
      <c r="AX152" s="66"/>
      <c r="AY152" s="80">
        <f ca="1">IF(AND(AM152&gt;AS152,AS152=""),"Fecha inválida",IF(AND(AS152&gt;AM152,AM152=""),"Fecha inválida",IF(AND(AM152&gt;AS152,NOT(AM152=""),NOT(AS152="")),"Fecha inválida",IF(OR(AM152&gt;=$AY$96,AS152&gt;=$AY$96,AS152&lt;AM152),"Fecha inválida",IFERROR(DATEDIF(AM152,AS152,"Y"),"Fecha Inválida")))))</f>
        <v>0</v>
      </c>
      <c r="AZ152" s="80"/>
      <c r="BA152" s="80"/>
      <c r="BB152" s="81">
        <f ca="1">IF(AND(AM152&gt;AS152,AS152=""),"Fecha inválida",IF(AND(AS152&gt;AM152,AM152=""),"Fecha inválida",IF(AND(AM152&gt;AS152,NOT(AM152=""),NOT(AS152="")),"Fecha inválida",IF(OR(AM152&gt;=$AY$96,AS152&gt;=$AY$96,AS152&lt;AM152),"Fecha inválida",IFERROR(MOD(DATEDIF(AM152,AS152,"M"),12),"Fecha inválida")))))</f>
        <v>0</v>
      </c>
      <c r="BC152" s="81"/>
      <c r="BD152" s="81"/>
      <c r="BE152" s="81">
        <f ca="1">IF(AND(AM152&gt;AS152,AS152=""),"Fecha inválida",IF(AND(AS152&gt;AM152,AM152=""),"Fecha inválida",IF(AND(AM152&gt;AS152,NOT(AM152=""),NOT(AS152="")),"Fecha inválida",IF(OR(AM152&gt;=$AY$96,AS152&gt;=$AY$96,AS152&lt;AM152),"Fecha inválida",IF(AM152="",0,IFERROR(IF(DAY(AM152)&lt;=DAY(AS152),DAY(AS152)-DAY(AM152),AS152-DATE(YEAR(AS152),MONTH(AS152)-1,DAY(AM152)))+1,"Fecha inválida"))))))</f>
        <v>0</v>
      </c>
      <c r="BF152" s="81"/>
      <c r="BG152" s="81"/>
    </row>
    <row r="153" spans="1:59" ht="61.15" customHeight="1" x14ac:dyDescent="0.25">
      <c r="A153" s="51" t="s">
        <v>2160</v>
      </c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3"/>
    </row>
    <row r="154" spans="1:59" ht="9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</row>
    <row r="155" spans="1:59" ht="12.75" customHeight="1" x14ac:dyDescent="0.25">
      <c r="A155" s="54" t="s">
        <v>21</v>
      </c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 t="s">
        <v>2091</v>
      </c>
      <c r="S155" s="54"/>
      <c r="T155" s="54"/>
      <c r="U155" s="54"/>
      <c r="V155" s="54" t="s">
        <v>22</v>
      </c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 t="s">
        <v>17</v>
      </c>
      <c r="AN155" s="54"/>
      <c r="AO155" s="54"/>
      <c r="AP155" s="54"/>
      <c r="AQ155" s="54"/>
      <c r="AR155" s="54"/>
      <c r="AS155" s="54" t="s">
        <v>18</v>
      </c>
      <c r="AT155" s="54"/>
      <c r="AU155" s="54"/>
      <c r="AV155" s="54"/>
      <c r="AW155" s="54"/>
      <c r="AX155" s="54"/>
      <c r="AY155" s="55" t="s">
        <v>23</v>
      </c>
      <c r="AZ155" s="56"/>
      <c r="BA155" s="56"/>
      <c r="BB155" s="56"/>
      <c r="BC155" s="56"/>
      <c r="BD155" s="56"/>
      <c r="BE155" s="56"/>
      <c r="BF155" s="56"/>
      <c r="BG155" s="57"/>
    </row>
    <row r="156" spans="1:59" ht="12.75" customHeight="1" x14ac:dyDescent="0.2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5" t="s">
        <v>24</v>
      </c>
      <c r="AZ156" s="56"/>
      <c r="BA156" s="57"/>
      <c r="BB156" s="55" t="s">
        <v>25</v>
      </c>
      <c r="BC156" s="56"/>
      <c r="BD156" s="57"/>
      <c r="BE156" s="55" t="s">
        <v>26</v>
      </c>
      <c r="BF156" s="56"/>
      <c r="BG156" s="57"/>
    </row>
    <row r="157" spans="1:59" ht="30" customHeight="1" x14ac:dyDescent="0.25">
      <c r="A157" s="58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60"/>
      <c r="R157" s="61" t="s">
        <v>2094</v>
      </c>
      <c r="S157" s="62"/>
      <c r="T157" s="62"/>
      <c r="U157" s="63"/>
      <c r="V157" s="58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60"/>
      <c r="AM157" s="64"/>
      <c r="AN157" s="65"/>
      <c r="AO157" s="65"/>
      <c r="AP157" s="65"/>
      <c r="AQ157" s="65"/>
      <c r="AR157" s="66"/>
      <c r="AS157" s="64"/>
      <c r="AT157" s="65"/>
      <c r="AU157" s="65"/>
      <c r="AV157" s="65"/>
      <c r="AW157" s="65"/>
      <c r="AX157" s="66"/>
      <c r="AY157" s="80">
        <f ca="1">IF(AND(AM157&gt;AS157,AS157=""),"Fecha inválida",IF(AND(AS157&gt;AM157,AM157=""),"Fecha inválida",IF(AND(AM157&gt;AS157,NOT(AM157=""),NOT(AS157="")),"Fecha inválida",IF(OR(AM157&gt;=$AY$96,AS157&gt;=$AY$96,AS157&lt;AM157),"Fecha inválida",IFERROR(DATEDIF(AM157,AS157,"Y"),"Fecha Inválida")))))</f>
        <v>0</v>
      </c>
      <c r="AZ157" s="80"/>
      <c r="BA157" s="80"/>
      <c r="BB157" s="81">
        <f ca="1">IF(AND(AM157&gt;AS157,AS157=""),"Fecha inválida",IF(AND(AS157&gt;AM157,AM157=""),"Fecha inválida",IF(AND(AM157&gt;AS157,NOT(AM157=""),NOT(AS157="")),"Fecha inválida",IF(OR(AM157&gt;=$AY$96,AS157&gt;=$AY$96,AS157&lt;AM157),"Fecha inválida",IFERROR(MOD(DATEDIF(AM157,AS157,"M"),12),"Fecha inválida")))))</f>
        <v>0</v>
      </c>
      <c r="BC157" s="81"/>
      <c r="BD157" s="81"/>
      <c r="BE157" s="81">
        <f ca="1">IF(AND(AM157&gt;AS157,AS157=""),"Fecha inválida",IF(AND(AS157&gt;AM157,AM157=""),"Fecha inválida",IF(AND(AM157&gt;AS157,NOT(AM157=""),NOT(AS157="")),"Fecha inválida",IF(OR(AM157&gt;=$AY$96,AS157&gt;=$AY$96,AS157&lt;AM157),"Fecha inválida",IF(AM157="",0,IFERROR(IF(DAY(AM157)&lt;=DAY(AS157),DAY(AS157)-DAY(AM157),AS157-DATE(YEAR(AS157),MONTH(AS157)-1,DAY(AM157)))+1,"Fecha inválida"))))))</f>
        <v>0</v>
      </c>
      <c r="BF157" s="81"/>
      <c r="BG157" s="81"/>
    </row>
    <row r="158" spans="1:59" ht="61.15" customHeight="1" x14ac:dyDescent="0.25">
      <c r="A158" s="51" t="s">
        <v>2160</v>
      </c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3"/>
    </row>
    <row r="159" spans="1:59" ht="9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</row>
    <row r="160" spans="1:59" ht="12.75" customHeight="1" x14ac:dyDescent="0.25">
      <c r="A160" s="54" t="s">
        <v>21</v>
      </c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 t="s">
        <v>2091</v>
      </c>
      <c r="S160" s="54"/>
      <c r="T160" s="54"/>
      <c r="U160" s="54"/>
      <c r="V160" s="54" t="s">
        <v>22</v>
      </c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 t="s">
        <v>17</v>
      </c>
      <c r="AN160" s="54"/>
      <c r="AO160" s="54"/>
      <c r="AP160" s="54"/>
      <c r="AQ160" s="54"/>
      <c r="AR160" s="54"/>
      <c r="AS160" s="54" t="s">
        <v>18</v>
      </c>
      <c r="AT160" s="54"/>
      <c r="AU160" s="54"/>
      <c r="AV160" s="54"/>
      <c r="AW160" s="54"/>
      <c r="AX160" s="54"/>
      <c r="AY160" s="55" t="s">
        <v>23</v>
      </c>
      <c r="AZ160" s="56"/>
      <c r="BA160" s="56"/>
      <c r="BB160" s="56"/>
      <c r="BC160" s="56"/>
      <c r="BD160" s="56"/>
      <c r="BE160" s="56"/>
      <c r="BF160" s="56"/>
      <c r="BG160" s="57"/>
    </row>
    <row r="161" spans="1:59" ht="12.75" customHeight="1" x14ac:dyDescent="0.2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5" t="s">
        <v>24</v>
      </c>
      <c r="AZ161" s="56"/>
      <c r="BA161" s="57"/>
      <c r="BB161" s="55" t="s">
        <v>25</v>
      </c>
      <c r="BC161" s="56"/>
      <c r="BD161" s="57"/>
      <c r="BE161" s="55" t="s">
        <v>26</v>
      </c>
      <c r="BF161" s="56"/>
      <c r="BG161" s="57"/>
    </row>
    <row r="162" spans="1:59" ht="30" customHeight="1" x14ac:dyDescent="0.25">
      <c r="A162" s="58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60"/>
      <c r="R162" s="61" t="s">
        <v>2094</v>
      </c>
      <c r="S162" s="62"/>
      <c r="T162" s="62"/>
      <c r="U162" s="63"/>
      <c r="V162" s="58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60"/>
      <c r="AM162" s="64"/>
      <c r="AN162" s="65"/>
      <c r="AO162" s="65"/>
      <c r="AP162" s="65"/>
      <c r="AQ162" s="65"/>
      <c r="AR162" s="66"/>
      <c r="AS162" s="64"/>
      <c r="AT162" s="65"/>
      <c r="AU162" s="65"/>
      <c r="AV162" s="65"/>
      <c r="AW162" s="65"/>
      <c r="AX162" s="66"/>
      <c r="AY162" s="80">
        <f ca="1">IF(AND(AM162&gt;AS162,AS162=""),"Fecha inválida",IF(AND(AS162&gt;AM162,AM162=""),"Fecha inválida",IF(AND(AM162&gt;AS162,NOT(AM162=""),NOT(AS162="")),"Fecha inválida",IF(OR(AM162&gt;=$AY$96,AS162&gt;=$AY$96,AS162&lt;AM162),"Fecha inválida",IFERROR(DATEDIF(AM162,AS162,"Y"),"Fecha Inválida")))))</f>
        <v>0</v>
      </c>
      <c r="AZ162" s="80"/>
      <c r="BA162" s="80"/>
      <c r="BB162" s="81">
        <f ca="1">IF(AND(AM162&gt;AS162,AS162=""),"Fecha inválida",IF(AND(AS162&gt;AM162,AM162=""),"Fecha inválida",IF(AND(AM162&gt;AS162,NOT(AM162=""),NOT(AS162="")),"Fecha inválida",IF(OR(AM162&gt;=$AY$96,AS162&gt;=$AY$96,AS162&lt;AM162),"Fecha inválida",IFERROR(MOD(DATEDIF(AM162,AS162,"M"),12),"Fecha inválida")))))</f>
        <v>0</v>
      </c>
      <c r="BC162" s="81"/>
      <c r="BD162" s="81"/>
      <c r="BE162" s="81">
        <f ca="1">IF(AND(AM162&gt;AS162,AS162=""),"Fecha inválida",IF(AND(AS162&gt;AM162,AM162=""),"Fecha inválida",IF(AND(AM162&gt;AS162,NOT(AM162=""),NOT(AS162="")),"Fecha inválida",IF(OR(AM162&gt;=$AY$96,AS162&gt;=$AY$96,AS162&lt;AM162),"Fecha inválida",IF(AM162="",0,IFERROR(IF(DAY(AM162)&lt;=DAY(AS162),DAY(AS162)-DAY(AM162),AS162-DATE(YEAR(AS162),MONTH(AS162)-1,DAY(AM162)))+1,"Fecha inválida"))))))</f>
        <v>0</v>
      </c>
      <c r="BF162" s="81"/>
      <c r="BG162" s="81"/>
    </row>
    <row r="163" spans="1:59" ht="61.15" customHeight="1" x14ac:dyDescent="0.25">
      <c r="A163" s="51" t="s">
        <v>2160</v>
      </c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3"/>
    </row>
    <row r="164" spans="1:59" ht="8.2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</row>
    <row r="165" spans="1:59" ht="12.75" customHeight="1" x14ac:dyDescent="0.25">
      <c r="A165" s="54" t="s">
        <v>21</v>
      </c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 t="s">
        <v>2091</v>
      </c>
      <c r="S165" s="54"/>
      <c r="T165" s="54"/>
      <c r="U165" s="54"/>
      <c r="V165" s="54" t="s">
        <v>22</v>
      </c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 t="s">
        <v>17</v>
      </c>
      <c r="AN165" s="54"/>
      <c r="AO165" s="54"/>
      <c r="AP165" s="54"/>
      <c r="AQ165" s="54"/>
      <c r="AR165" s="54"/>
      <c r="AS165" s="54" t="s">
        <v>18</v>
      </c>
      <c r="AT165" s="54"/>
      <c r="AU165" s="54"/>
      <c r="AV165" s="54"/>
      <c r="AW165" s="54"/>
      <c r="AX165" s="54"/>
      <c r="AY165" s="55" t="s">
        <v>23</v>
      </c>
      <c r="AZ165" s="56"/>
      <c r="BA165" s="56"/>
      <c r="BB165" s="56"/>
      <c r="BC165" s="56"/>
      <c r="BD165" s="56"/>
      <c r="BE165" s="56"/>
      <c r="BF165" s="56"/>
      <c r="BG165" s="57"/>
    </row>
    <row r="166" spans="1:59" ht="12.75" customHeight="1" x14ac:dyDescent="0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5" t="s">
        <v>24</v>
      </c>
      <c r="AZ166" s="56"/>
      <c r="BA166" s="57"/>
      <c r="BB166" s="55" t="s">
        <v>25</v>
      </c>
      <c r="BC166" s="56"/>
      <c r="BD166" s="57"/>
      <c r="BE166" s="55" t="s">
        <v>26</v>
      </c>
      <c r="BF166" s="56"/>
      <c r="BG166" s="57"/>
    </row>
    <row r="167" spans="1:59" ht="30" customHeight="1" x14ac:dyDescent="0.25">
      <c r="A167" s="58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60"/>
      <c r="R167" s="61" t="s">
        <v>2094</v>
      </c>
      <c r="S167" s="62"/>
      <c r="T167" s="62"/>
      <c r="U167" s="63"/>
      <c r="V167" s="58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60"/>
      <c r="AM167" s="64"/>
      <c r="AN167" s="65"/>
      <c r="AO167" s="65"/>
      <c r="AP167" s="65"/>
      <c r="AQ167" s="65"/>
      <c r="AR167" s="66"/>
      <c r="AS167" s="64"/>
      <c r="AT167" s="65"/>
      <c r="AU167" s="65"/>
      <c r="AV167" s="65"/>
      <c r="AW167" s="65"/>
      <c r="AX167" s="66"/>
      <c r="AY167" s="80">
        <f ca="1">IF(AND(AM167&gt;AS167,AS167=""),"Fecha inválida",IF(AND(AS167&gt;AM167,AM167=""),"Fecha inválida",IF(AND(AM167&gt;AS167,NOT(AM167=""),NOT(AS167="")),"Fecha inválida",IF(OR(AM167&gt;=$AY$96,AS167&gt;=$AY$96,AS167&lt;AM167),"Fecha inválida",IFERROR(DATEDIF(AM167,AS167,"Y"),"Fecha Inválida")))))</f>
        <v>0</v>
      </c>
      <c r="AZ167" s="80"/>
      <c r="BA167" s="80"/>
      <c r="BB167" s="81">
        <f ca="1">IF(AND(AM167&gt;AS167,AS167=""),"Fecha inválida",IF(AND(AS167&gt;AM167,AM167=""),"Fecha inválida",IF(AND(AM167&gt;AS167,NOT(AM167=""),NOT(AS167="")),"Fecha inválida",IF(OR(AM167&gt;=$AY$96,AS167&gt;=$AY$96,AS167&lt;AM167),"Fecha inválida",IFERROR(MOD(DATEDIF(AM167,AS167,"M"),12),"Fecha inválida")))))</f>
        <v>0</v>
      </c>
      <c r="BC167" s="81"/>
      <c r="BD167" s="81"/>
      <c r="BE167" s="81">
        <f ca="1">IF(AND(AM167&gt;AS167,AS167=""),"Fecha inválida",IF(AND(AS167&gt;AM167,AM167=""),"Fecha inválida",IF(AND(AM167&gt;AS167,NOT(AM167=""),NOT(AS167="")),"Fecha inválida",IF(OR(AM167&gt;=$AY$96,AS167&gt;=$AY$96,AS167&lt;AM167),"Fecha inválida",IF(AM167="",0,IFERROR(IF(DAY(AM167)&lt;=DAY(AS167),DAY(AS167)-DAY(AM167),AS167-DATE(YEAR(AS167),MONTH(AS167)-1,DAY(AM167)))+1,"Fecha inválida"))))))</f>
        <v>0</v>
      </c>
      <c r="BF167" s="81"/>
      <c r="BG167" s="81"/>
    </row>
    <row r="168" spans="1:59" ht="61.15" customHeight="1" x14ac:dyDescent="0.25">
      <c r="A168" s="51" t="s">
        <v>2160</v>
      </c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3"/>
    </row>
    <row r="169" spans="1:59" ht="8.2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</row>
    <row r="170" spans="1:59" ht="12.75" customHeight="1" x14ac:dyDescent="0.25">
      <c r="A170" s="54" t="s">
        <v>21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 t="s">
        <v>2091</v>
      </c>
      <c r="S170" s="54"/>
      <c r="T170" s="54"/>
      <c r="U170" s="54"/>
      <c r="V170" s="54" t="s">
        <v>22</v>
      </c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 t="s">
        <v>17</v>
      </c>
      <c r="AN170" s="54"/>
      <c r="AO170" s="54"/>
      <c r="AP170" s="54"/>
      <c r="AQ170" s="54"/>
      <c r="AR170" s="54"/>
      <c r="AS170" s="54" t="s">
        <v>18</v>
      </c>
      <c r="AT170" s="54"/>
      <c r="AU170" s="54"/>
      <c r="AV170" s="54"/>
      <c r="AW170" s="54"/>
      <c r="AX170" s="54"/>
      <c r="AY170" s="55" t="s">
        <v>23</v>
      </c>
      <c r="AZ170" s="56"/>
      <c r="BA170" s="56"/>
      <c r="BB170" s="56"/>
      <c r="BC170" s="56"/>
      <c r="BD170" s="56"/>
      <c r="BE170" s="56"/>
      <c r="BF170" s="56"/>
      <c r="BG170" s="57"/>
    </row>
    <row r="171" spans="1:59" ht="12.75" customHeight="1" x14ac:dyDescent="0.2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5" t="s">
        <v>24</v>
      </c>
      <c r="AZ171" s="56"/>
      <c r="BA171" s="57"/>
      <c r="BB171" s="55" t="s">
        <v>25</v>
      </c>
      <c r="BC171" s="56"/>
      <c r="BD171" s="57"/>
      <c r="BE171" s="55" t="s">
        <v>26</v>
      </c>
      <c r="BF171" s="56"/>
      <c r="BG171" s="57"/>
    </row>
    <row r="172" spans="1:59" ht="30" customHeight="1" x14ac:dyDescent="0.25">
      <c r="A172" s="58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60"/>
      <c r="R172" s="61" t="s">
        <v>2094</v>
      </c>
      <c r="S172" s="62"/>
      <c r="T172" s="62"/>
      <c r="U172" s="63"/>
      <c r="V172" s="58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60"/>
      <c r="AM172" s="64"/>
      <c r="AN172" s="65"/>
      <c r="AO172" s="65"/>
      <c r="AP172" s="65"/>
      <c r="AQ172" s="65"/>
      <c r="AR172" s="66"/>
      <c r="AS172" s="64"/>
      <c r="AT172" s="65"/>
      <c r="AU172" s="65"/>
      <c r="AV172" s="65"/>
      <c r="AW172" s="65"/>
      <c r="AX172" s="66"/>
      <c r="AY172" s="80">
        <f ca="1">IF(AND(AM172&gt;AS172,AS172=""),"Fecha inválida",IF(AND(AS172&gt;AM172,AM172=""),"Fecha inválida",IF(AND(AM172&gt;AS172,NOT(AM172=""),NOT(AS172="")),"Fecha inválida",IF(OR(AM172&gt;=$AY$96,AS172&gt;=$AY$96,AS172&lt;AM172),"Fecha inválida",IFERROR(DATEDIF(AM172,AS172,"Y"),"Fecha Inválida")))))</f>
        <v>0</v>
      </c>
      <c r="AZ172" s="80"/>
      <c r="BA172" s="80"/>
      <c r="BB172" s="81">
        <f ca="1">IF(AND(AM172&gt;AS172,AS172=""),"Fecha inválida",IF(AND(AS172&gt;AM172,AM172=""),"Fecha inválida",IF(AND(AM172&gt;AS172,NOT(AM172=""),NOT(AS172="")),"Fecha inválida",IF(OR(AM172&gt;=$AY$96,AS172&gt;=$AY$96,AS172&lt;AM172),"Fecha inválida",IFERROR(MOD(DATEDIF(AM172,AS172,"M"),12),"Fecha inválida")))))</f>
        <v>0</v>
      </c>
      <c r="BC172" s="81"/>
      <c r="BD172" s="81"/>
      <c r="BE172" s="81">
        <f ca="1">IF(AND(AM172&gt;AS172,AS172=""),"Fecha inválida",IF(AND(AS172&gt;AM172,AM172=""),"Fecha inválida",IF(AND(AM172&gt;AS172,NOT(AM172=""),NOT(AS172="")),"Fecha inválida",IF(OR(AM172&gt;=$AY$96,AS172&gt;=$AY$96,AS172&lt;AM172),"Fecha inválida",IF(AM172="",0,IFERROR(IF(DAY(AM172)&lt;=DAY(AS172),DAY(AS172)-DAY(AM172),AS172-DATE(YEAR(AS172),MONTH(AS172)-1,DAY(AM172)))+1,"Fecha inválida"))))))</f>
        <v>0</v>
      </c>
      <c r="BF172" s="81"/>
      <c r="BG172" s="81"/>
    </row>
    <row r="173" spans="1:59" ht="61.15" customHeight="1" x14ac:dyDescent="0.25">
      <c r="A173" s="51" t="s">
        <v>2160</v>
      </c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3"/>
    </row>
    <row r="174" spans="1:59" ht="8.2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</row>
    <row r="175" spans="1:59" ht="12.75" customHeight="1" x14ac:dyDescent="0.25">
      <c r="A175" s="54" t="s">
        <v>21</v>
      </c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 t="s">
        <v>2091</v>
      </c>
      <c r="S175" s="54"/>
      <c r="T175" s="54"/>
      <c r="U175" s="54"/>
      <c r="V175" s="54" t="s">
        <v>22</v>
      </c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 t="s">
        <v>17</v>
      </c>
      <c r="AN175" s="54"/>
      <c r="AO175" s="54"/>
      <c r="AP175" s="54"/>
      <c r="AQ175" s="54"/>
      <c r="AR175" s="54"/>
      <c r="AS175" s="54" t="s">
        <v>18</v>
      </c>
      <c r="AT175" s="54"/>
      <c r="AU175" s="54"/>
      <c r="AV175" s="54"/>
      <c r="AW175" s="54"/>
      <c r="AX175" s="54"/>
      <c r="AY175" s="55" t="s">
        <v>23</v>
      </c>
      <c r="AZ175" s="56"/>
      <c r="BA175" s="56"/>
      <c r="BB175" s="56"/>
      <c r="BC175" s="56"/>
      <c r="BD175" s="56"/>
      <c r="BE175" s="56"/>
      <c r="BF175" s="56"/>
      <c r="BG175" s="57"/>
    </row>
    <row r="176" spans="1:59" ht="12.75" customHeight="1" x14ac:dyDescent="0.2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5" t="s">
        <v>24</v>
      </c>
      <c r="AZ176" s="56"/>
      <c r="BA176" s="57"/>
      <c r="BB176" s="55" t="s">
        <v>25</v>
      </c>
      <c r="BC176" s="56"/>
      <c r="BD176" s="57"/>
      <c r="BE176" s="55" t="s">
        <v>26</v>
      </c>
      <c r="BF176" s="56"/>
      <c r="BG176" s="57"/>
    </row>
    <row r="177" spans="1:59" ht="30" customHeight="1" x14ac:dyDescent="0.25">
      <c r="A177" s="58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60"/>
      <c r="R177" s="61" t="s">
        <v>2094</v>
      </c>
      <c r="S177" s="62"/>
      <c r="T177" s="62"/>
      <c r="U177" s="63"/>
      <c r="V177" s="58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60"/>
      <c r="AM177" s="64"/>
      <c r="AN177" s="65"/>
      <c r="AO177" s="65"/>
      <c r="AP177" s="65"/>
      <c r="AQ177" s="65"/>
      <c r="AR177" s="66"/>
      <c r="AS177" s="64"/>
      <c r="AT177" s="65"/>
      <c r="AU177" s="65"/>
      <c r="AV177" s="65"/>
      <c r="AW177" s="65"/>
      <c r="AX177" s="66"/>
      <c r="AY177" s="80">
        <f ca="1">IF(AND(AM177&gt;AS177,AS177=""),"Fecha inválida",IF(AND(AS177&gt;AM177,AM177=""),"Fecha inválida",IF(AND(AM177&gt;AS177,NOT(AM177=""),NOT(AS177="")),"Fecha inválida",IF(OR(AM177&gt;=$AY$96,AS177&gt;=$AY$96,AS177&lt;AM177),"Fecha inválida",IFERROR(DATEDIF(AM177,AS177,"Y"),"Fecha Inválida")))))</f>
        <v>0</v>
      </c>
      <c r="AZ177" s="80"/>
      <c r="BA177" s="80"/>
      <c r="BB177" s="81">
        <f ca="1">IF(AND(AM177&gt;AS177,AS177=""),"Fecha inválida",IF(AND(AS177&gt;AM177,AM177=""),"Fecha inválida",IF(AND(AM177&gt;AS177,NOT(AM177=""),NOT(AS177="")),"Fecha inválida",IF(OR(AM177&gt;=$AY$96,AS177&gt;=$AY$96,AS177&lt;AM177),"Fecha inválida",IFERROR(MOD(DATEDIF(AM177,AS177,"M"),12),"Fecha inválida")))))</f>
        <v>0</v>
      </c>
      <c r="BC177" s="81"/>
      <c r="BD177" s="81"/>
      <c r="BE177" s="81">
        <f ca="1">IF(AND(AM177&gt;AS177,AS177=""),"Fecha inválida",IF(AND(AS177&gt;AM177,AM177=""),"Fecha inválida",IF(AND(AM177&gt;AS177,NOT(AM177=""),NOT(AS177="")),"Fecha inválida",IF(OR(AM177&gt;=$AY$96,AS177&gt;=$AY$96,AS177&lt;AM177),"Fecha inválida",IF(AM177="",0,IFERROR(IF(DAY(AM177)&lt;=DAY(AS177),DAY(AS177)-DAY(AM177),AS177-DATE(YEAR(AS177),MONTH(AS177)-1,DAY(AM177)))+1,"Fecha inválida"))))))</f>
        <v>0</v>
      </c>
      <c r="BF177" s="81"/>
      <c r="BG177" s="81"/>
    </row>
    <row r="178" spans="1:59" ht="61.15" customHeight="1" x14ac:dyDescent="0.25">
      <c r="A178" s="51" t="s">
        <v>2160</v>
      </c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3"/>
    </row>
    <row r="179" spans="1:59" ht="13.5" customHeight="1" x14ac:dyDescent="0.25">
      <c r="A179" s="5"/>
      <c r="B179" s="5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</row>
    <row r="180" spans="1:59" ht="4.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</row>
    <row r="181" spans="1:59" ht="12.75" customHeight="1" x14ac:dyDescent="0.25">
      <c r="A181" s="54" t="s">
        <v>21</v>
      </c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 t="s">
        <v>2091</v>
      </c>
      <c r="S181" s="54"/>
      <c r="T181" s="54"/>
      <c r="U181" s="54"/>
      <c r="V181" s="54" t="s">
        <v>22</v>
      </c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 t="s">
        <v>17</v>
      </c>
      <c r="AN181" s="54"/>
      <c r="AO181" s="54"/>
      <c r="AP181" s="54"/>
      <c r="AQ181" s="54"/>
      <c r="AR181" s="54"/>
      <c r="AS181" s="54" t="s">
        <v>18</v>
      </c>
      <c r="AT181" s="54"/>
      <c r="AU181" s="54"/>
      <c r="AV181" s="54"/>
      <c r="AW181" s="54"/>
      <c r="AX181" s="54"/>
      <c r="AY181" s="55" t="s">
        <v>23</v>
      </c>
      <c r="AZ181" s="56"/>
      <c r="BA181" s="56"/>
      <c r="BB181" s="56"/>
      <c r="BC181" s="56"/>
      <c r="BD181" s="56"/>
      <c r="BE181" s="56"/>
      <c r="BF181" s="56"/>
      <c r="BG181" s="57"/>
    </row>
    <row r="182" spans="1:59" ht="12.75" customHeight="1" x14ac:dyDescent="0.2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5" t="s">
        <v>24</v>
      </c>
      <c r="AZ182" s="56"/>
      <c r="BA182" s="57"/>
      <c r="BB182" s="55" t="s">
        <v>25</v>
      </c>
      <c r="BC182" s="56"/>
      <c r="BD182" s="57"/>
      <c r="BE182" s="55" t="s">
        <v>26</v>
      </c>
      <c r="BF182" s="56"/>
      <c r="BG182" s="57"/>
    </row>
    <row r="183" spans="1:59" ht="30" customHeight="1" x14ac:dyDescent="0.25">
      <c r="A183" s="58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60"/>
      <c r="R183" s="61" t="s">
        <v>2094</v>
      </c>
      <c r="S183" s="62"/>
      <c r="T183" s="62"/>
      <c r="U183" s="63"/>
      <c r="V183" s="58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60"/>
      <c r="AM183" s="64"/>
      <c r="AN183" s="65"/>
      <c r="AO183" s="65"/>
      <c r="AP183" s="65"/>
      <c r="AQ183" s="65"/>
      <c r="AR183" s="66"/>
      <c r="AS183" s="64"/>
      <c r="AT183" s="65"/>
      <c r="AU183" s="65"/>
      <c r="AV183" s="65"/>
      <c r="AW183" s="65"/>
      <c r="AX183" s="66"/>
      <c r="AY183" s="80">
        <f ca="1">IF(AND(AM183&gt;AS183,AS183=""),"Fecha inválida",IF(AND(AS183&gt;AM183,AM183=""),"Fecha inválida",IF(AND(AM183&gt;AS183,NOT(AM183=""),NOT(AS183="")),"Fecha inválida",IF(OR(AM183&gt;=$AY$96,AS183&gt;=$AY$96,AS183&lt;AM183),"Fecha inválida",IFERROR(DATEDIF(AM183,AS183,"Y"),"Fecha Inválida")))))</f>
        <v>0</v>
      </c>
      <c r="AZ183" s="80"/>
      <c r="BA183" s="80"/>
      <c r="BB183" s="81">
        <f ca="1">IF(AND(AM183&gt;AS183,AS183=""),"Fecha inválida",IF(AND(AS183&gt;AM183,AM183=""),"Fecha inválida",IF(AND(AM183&gt;AS183,NOT(AM183=""),NOT(AS183="")),"Fecha inválida",IF(OR(AM183&gt;=$AY$96,AS183&gt;=$AY$96,AS183&lt;AM183),"Fecha inválida",IFERROR(MOD(DATEDIF(AM183,AS183,"M"),12),"Fecha inválida")))))</f>
        <v>0</v>
      </c>
      <c r="BC183" s="81"/>
      <c r="BD183" s="81"/>
      <c r="BE183" s="81">
        <f ca="1">IF(AND(AM183&gt;AS183,AS183=""),"Fecha inválida",IF(AND(AS183&gt;AM183,AM183=""),"Fecha inválida",IF(AND(AM183&gt;AS183,NOT(AM183=""),NOT(AS183="")),"Fecha inválida",IF(OR(AM183&gt;=$AY$96,AS183&gt;=$AY$96,AS183&lt;AM183),"Fecha inválida",IF(AM183="",0,IFERROR(IF(DAY(AM183)&lt;=DAY(AS183),DAY(AS183)-DAY(AM183),AS183-DATE(YEAR(AS183),MONTH(AS183)-1,DAY(AM183)))+1,"Fecha inválida"))))))</f>
        <v>0</v>
      </c>
      <c r="BF183" s="81"/>
      <c r="BG183" s="81"/>
    </row>
    <row r="184" spans="1:59" ht="61.15" customHeight="1" x14ac:dyDescent="0.25">
      <c r="A184" s="51" t="s">
        <v>2160</v>
      </c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3"/>
    </row>
    <row r="185" spans="1:59" ht="8.2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</row>
    <row r="186" spans="1:59" ht="12.75" customHeight="1" x14ac:dyDescent="0.25">
      <c r="A186" s="54" t="s">
        <v>21</v>
      </c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 t="s">
        <v>2091</v>
      </c>
      <c r="S186" s="54"/>
      <c r="T186" s="54"/>
      <c r="U186" s="54"/>
      <c r="V186" s="54" t="s">
        <v>22</v>
      </c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 t="s">
        <v>17</v>
      </c>
      <c r="AN186" s="54"/>
      <c r="AO186" s="54"/>
      <c r="AP186" s="54"/>
      <c r="AQ186" s="54"/>
      <c r="AR186" s="54"/>
      <c r="AS186" s="54" t="s">
        <v>18</v>
      </c>
      <c r="AT186" s="54"/>
      <c r="AU186" s="54"/>
      <c r="AV186" s="54"/>
      <c r="AW186" s="54"/>
      <c r="AX186" s="54"/>
      <c r="AY186" s="55" t="s">
        <v>23</v>
      </c>
      <c r="AZ186" s="56"/>
      <c r="BA186" s="56"/>
      <c r="BB186" s="56"/>
      <c r="BC186" s="56"/>
      <c r="BD186" s="56"/>
      <c r="BE186" s="56"/>
      <c r="BF186" s="56"/>
      <c r="BG186" s="57"/>
    </row>
    <row r="187" spans="1:59" ht="12.75" customHeight="1" x14ac:dyDescent="0.2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5" t="s">
        <v>24</v>
      </c>
      <c r="AZ187" s="56"/>
      <c r="BA187" s="57"/>
      <c r="BB187" s="55" t="s">
        <v>25</v>
      </c>
      <c r="BC187" s="56"/>
      <c r="BD187" s="57"/>
      <c r="BE187" s="55" t="s">
        <v>26</v>
      </c>
      <c r="BF187" s="56"/>
      <c r="BG187" s="57"/>
    </row>
    <row r="188" spans="1:59" ht="30" customHeight="1" x14ac:dyDescent="0.25">
      <c r="A188" s="58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60"/>
      <c r="R188" s="61" t="s">
        <v>2094</v>
      </c>
      <c r="S188" s="62"/>
      <c r="T188" s="62"/>
      <c r="U188" s="63"/>
      <c r="V188" s="58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60"/>
      <c r="AM188" s="64"/>
      <c r="AN188" s="65"/>
      <c r="AO188" s="65"/>
      <c r="AP188" s="65"/>
      <c r="AQ188" s="65"/>
      <c r="AR188" s="66"/>
      <c r="AS188" s="64"/>
      <c r="AT188" s="65"/>
      <c r="AU188" s="65"/>
      <c r="AV188" s="65"/>
      <c r="AW188" s="65"/>
      <c r="AX188" s="66"/>
      <c r="AY188" s="80">
        <f ca="1">IF(AND(AM188&gt;AS188,AS188=""),"Fecha inválida",IF(AND(AS188&gt;AM188,AM188=""),"Fecha inválida",IF(AND(AM188&gt;AS188,NOT(AM188=""),NOT(AS188="")),"Fecha inválida",IF(OR(AM188&gt;=$AY$96,AS188&gt;=$AY$96,AS188&lt;AM188),"Fecha inválida",IFERROR(DATEDIF(AM188,AS188,"Y"),"Fecha Inválida")))))</f>
        <v>0</v>
      </c>
      <c r="AZ188" s="80"/>
      <c r="BA188" s="80"/>
      <c r="BB188" s="81">
        <f ca="1">IF(AND(AM188&gt;AS188,AS188=""),"Fecha inválida",IF(AND(AS188&gt;AM188,AM188=""),"Fecha inválida",IF(AND(AM188&gt;AS188,NOT(AM188=""),NOT(AS188="")),"Fecha inválida",IF(OR(AM188&gt;=$AY$96,AS188&gt;=$AY$96,AS188&lt;AM188),"Fecha inválida",IFERROR(MOD(DATEDIF(AM188,AS188,"M"),12),"Fecha inválida")))))</f>
        <v>0</v>
      </c>
      <c r="BC188" s="81"/>
      <c r="BD188" s="81"/>
      <c r="BE188" s="81">
        <f ca="1">IF(AND(AM188&gt;AS188,AS188=""),"Fecha inválida",IF(AND(AS188&gt;AM188,AM188=""),"Fecha inválida",IF(AND(AM188&gt;AS188,NOT(AM188=""),NOT(AS188="")),"Fecha inválida",IF(OR(AM188&gt;=$AY$96,AS188&gt;=$AY$96,AS188&lt;AM188),"Fecha inválida",IF(AM188="",0,IFERROR(IF(DAY(AM188)&lt;=DAY(AS188),DAY(AS188)-DAY(AM188),AS188-DATE(YEAR(AS188),MONTH(AS188)-1,DAY(AM188)))+1,"Fecha inválida"))))))</f>
        <v>0</v>
      </c>
      <c r="BF188" s="81"/>
      <c r="BG188" s="81"/>
    </row>
    <row r="189" spans="1:59" ht="61.15" customHeight="1" x14ac:dyDescent="0.25">
      <c r="A189" s="51" t="s">
        <v>2160</v>
      </c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3"/>
    </row>
    <row r="190" spans="1:59" ht="8.2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</row>
    <row r="191" spans="1:59" ht="12.75" customHeight="1" x14ac:dyDescent="0.25">
      <c r="A191" s="54" t="s">
        <v>21</v>
      </c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 t="s">
        <v>2091</v>
      </c>
      <c r="S191" s="54"/>
      <c r="T191" s="54"/>
      <c r="U191" s="54"/>
      <c r="V191" s="54" t="s">
        <v>22</v>
      </c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 t="s">
        <v>17</v>
      </c>
      <c r="AN191" s="54"/>
      <c r="AO191" s="54"/>
      <c r="AP191" s="54"/>
      <c r="AQ191" s="54"/>
      <c r="AR191" s="54"/>
      <c r="AS191" s="54" t="s">
        <v>18</v>
      </c>
      <c r="AT191" s="54"/>
      <c r="AU191" s="54"/>
      <c r="AV191" s="54"/>
      <c r="AW191" s="54"/>
      <c r="AX191" s="54"/>
      <c r="AY191" s="55" t="s">
        <v>23</v>
      </c>
      <c r="AZ191" s="56"/>
      <c r="BA191" s="56"/>
      <c r="BB191" s="56"/>
      <c r="BC191" s="56"/>
      <c r="BD191" s="56"/>
      <c r="BE191" s="56"/>
      <c r="BF191" s="56"/>
      <c r="BG191" s="57"/>
    </row>
    <row r="192" spans="1:59" ht="12.75" customHeight="1" x14ac:dyDescent="0.2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5" t="s">
        <v>24</v>
      </c>
      <c r="AZ192" s="56"/>
      <c r="BA192" s="57"/>
      <c r="BB192" s="55" t="s">
        <v>25</v>
      </c>
      <c r="BC192" s="56"/>
      <c r="BD192" s="57"/>
      <c r="BE192" s="55" t="s">
        <v>26</v>
      </c>
      <c r="BF192" s="56"/>
      <c r="BG192" s="57"/>
    </row>
    <row r="193" spans="1:59" ht="30" customHeight="1" x14ac:dyDescent="0.25">
      <c r="A193" s="58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60"/>
      <c r="R193" s="61" t="s">
        <v>2094</v>
      </c>
      <c r="S193" s="62"/>
      <c r="T193" s="62"/>
      <c r="U193" s="63"/>
      <c r="V193" s="58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60"/>
      <c r="AM193" s="64"/>
      <c r="AN193" s="65"/>
      <c r="AO193" s="65"/>
      <c r="AP193" s="65"/>
      <c r="AQ193" s="65"/>
      <c r="AR193" s="66"/>
      <c r="AS193" s="64"/>
      <c r="AT193" s="65"/>
      <c r="AU193" s="65"/>
      <c r="AV193" s="65"/>
      <c r="AW193" s="65"/>
      <c r="AX193" s="66"/>
      <c r="AY193" s="80">
        <f ca="1">IF(AND(AM193&gt;AS193,AS193=""),"Fecha inválida",IF(AND(AS193&gt;AM193,AM193=""),"Fecha inválida",IF(AND(AM193&gt;AS193,NOT(AM193=""),NOT(AS193="")),"Fecha inválida",IF(OR(AM193&gt;=$AY$96,AS193&gt;=$AY$96,AS193&lt;AM193),"Fecha inválida",IFERROR(DATEDIF(AM193,AS193,"Y"),"Fecha Inválida")))))</f>
        <v>0</v>
      </c>
      <c r="AZ193" s="80"/>
      <c r="BA193" s="80"/>
      <c r="BB193" s="81">
        <f ca="1">IF(AND(AM193&gt;AS193,AS193=""),"Fecha inválida",IF(AND(AS193&gt;AM193,AM193=""),"Fecha inválida",IF(AND(AM193&gt;AS193,NOT(AM193=""),NOT(AS193="")),"Fecha inválida",IF(OR(AM193&gt;=$AY$96,AS193&gt;=$AY$96,AS193&lt;AM193),"Fecha inválida",IFERROR(MOD(DATEDIF(AM193,AS193,"M"),12),"Fecha inválida")))))</f>
        <v>0</v>
      </c>
      <c r="BC193" s="81"/>
      <c r="BD193" s="81"/>
      <c r="BE193" s="81">
        <f ca="1">IF(AND(AM193&gt;AS193,AS193=""),"Fecha inválida",IF(AND(AS193&gt;AM193,AM193=""),"Fecha inválida",IF(AND(AM193&gt;AS193,NOT(AM193=""),NOT(AS193="")),"Fecha inválida",IF(OR(AM193&gt;=$AY$96,AS193&gt;=$AY$96,AS193&lt;AM193),"Fecha inválida",IF(AM193="",0,IFERROR(IF(DAY(AM193)&lt;=DAY(AS193),DAY(AS193)-DAY(AM193),AS193-DATE(YEAR(AS193),MONTH(AS193)-1,DAY(AM193)))+1,"Fecha inválida"))))))</f>
        <v>0</v>
      </c>
      <c r="BF193" s="81"/>
      <c r="BG193" s="81"/>
    </row>
    <row r="194" spans="1:59" ht="61.15" customHeight="1" x14ac:dyDescent="0.25">
      <c r="A194" s="51" t="s">
        <v>2160</v>
      </c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3"/>
    </row>
    <row r="195" spans="1:59" ht="8.2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</row>
    <row r="196" spans="1:59" ht="12.75" customHeight="1" x14ac:dyDescent="0.25">
      <c r="A196" s="54" t="s">
        <v>21</v>
      </c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 t="s">
        <v>2091</v>
      </c>
      <c r="S196" s="54"/>
      <c r="T196" s="54"/>
      <c r="U196" s="54"/>
      <c r="V196" s="54" t="s">
        <v>22</v>
      </c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 t="s">
        <v>17</v>
      </c>
      <c r="AN196" s="54"/>
      <c r="AO196" s="54"/>
      <c r="AP196" s="54"/>
      <c r="AQ196" s="54"/>
      <c r="AR196" s="54"/>
      <c r="AS196" s="54" t="s">
        <v>18</v>
      </c>
      <c r="AT196" s="54"/>
      <c r="AU196" s="54"/>
      <c r="AV196" s="54"/>
      <c r="AW196" s="54"/>
      <c r="AX196" s="54"/>
      <c r="AY196" s="55" t="s">
        <v>23</v>
      </c>
      <c r="AZ196" s="56"/>
      <c r="BA196" s="56"/>
      <c r="BB196" s="56"/>
      <c r="BC196" s="56"/>
      <c r="BD196" s="56"/>
      <c r="BE196" s="56"/>
      <c r="BF196" s="56"/>
      <c r="BG196" s="57"/>
    </row>
    <row r="197" spans="1:59" ht="12.75" customHeight="1" x14ac:dyDescent="0.2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5" t="s">
        <v>24</v>
      </c>
      <c r="AZ197" s="56"/>
      <c r="BA197" s="57"/>
      <c r="BB197" s="55" t="s">
        <v>25</v>
      </c>
      <c r="BC197" s="56"/>
      <c r="BD197" s="57"/>
      <c r="BE197" s="55" t="s">
        <v>26</v>
      </c>
      <c r="BF197" s="56"/>
      <c r="BG197" s="57"/>
    </row>
    <row r="198" spans="1:59" ht="30" customHeight="1" x14ac:dyDescent="0.25">
      <c r="A198" s="58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60"/>
      <c r="R198" s="61" t="s">
        <v>2094</v>
      </c>
      <c r="S198" s="62"/>
      <c r="T198" s="62"/>
      <c r="U198" s="63"/>
      <c r="V198" s="58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60"/>
      <c r="AM198" s="64"/>
      <c r="AN198" s="65"/>
      <c r="AO198" s="65"/>
      <c r="AP198" s="65"/>
      <c r="AQ198" s="65"/>
      <c r="AR198" s="66"/>
      <c r="AS198" s="64"/>
      <c r="AT198" s="65"/>
      <c r="AU198" s="65"/>
      <c r="AV198" s="65"/>
      <c r="AW198" s="65"/>
      <c r="AX198" s="66"/>
      <c r="AY198" s="80">
        <f ca="1">IF(AND(AM198&gt;AS198,AS198=""),"Fecha inválida",IF(AND(AS198&gt;AM198,AM198=""),"Fecha inválida",IF(AND(AM198&gt;AS198,NOT(AM198=""),NOT(AS198="")),"Fecha inválida",IF(OR(AM198&gt;=$AY$96,AS198&gt;=$AY$96,AS198&lt;AM198),"Fecha inválida",IFERROR(DATEDIF(AM198,AS198,"Y"),"Fecha Inválida")))))</f>
        <v>0</v>
      </c>
      <c r="AZ198" s="80"/>
      <c r="BA198" s="80"/>
      <c r="BB198" s="81">
        <f ca="1">IF(AND(AM198&gt;AS198,AS198=""),"Fecha inválida",IF(AND(AS198&gt;AM198,AM198=""),"Fecha inválida",IF(AND(AM198&gt;AS198,NOT(AM198=""),NOT(AS198="")),"Fecha inválida",IF(OR(AM198&gt;=$AY$96,AS198&gt;=$AY$96,AS198&lt;AM198),"Fecha inválida",IFERROR(MOD(DATEDIF(AM198,AS198,"M"),12),"Fecha inválida")))))</f>
        <v>0</v>
      </c>
      <c r="BC198" s="81"/>
      <c r="BD198" s="81"/>
      <c r="BE198" s="81">
        <f ca="1">IF(AND(AM198&gt;AS198,AS198=""),"Fecha inválida",IF(AND(AS198&gt;AM198,AM198=""),"Fecha inválida",IF(AND(AM198&gt;AS198,NOT(AM198=""),NOT(AS198="")),"Fecha inválida",IF(OR(AM198&gt;=$AY$96,AS198&gt;=$AY$96,AS198&lt;AM198),"Fecha inválida",IF(AM198="",0,IFERROR(IF(DAY(AM198)&lt;=DAY(AS198),DAY(AS198)-DAY(AM198),AS198-DATE(YEAR(AS198),MONTH(AS198)-1,DAY(AM198)))+1,"Fecha inválida"))))))</f>
        <v>0</v>
      </c>
      <c r="BF198" s="81"/>
      <c r="BG198" s="81"/>
    </row>
    <row r="199" spans="1:59" ht="61.15" customHeight="1" x14ac:dyDescent="0.25">
      <c r="A199" s="51" t="s">
        <v>2160</v>
      </c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3"/>
    </row>
    <row r="200" spans="1:59" ht="8.2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</row>
    <row r="201" spans="1:59" ht="12.75" customHeight="1" x14ac:dyDescent="0.25">
      <c r="A201" s="54" t="s">
        <v>21</v>
      </c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 t="s">
        <v>2091</v>
      </c>
      <c r="S201" s="54"/>
      <c r="T201" s="54"/>
      <c r="U201" s="54"/>
      <c r="V201" s="54" t="s">
        <v>22</v>
      </c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 t="s">
        <v>17</v>
      </c>
      <c r="AN201" s="54"/>
      <c r="AO201" s="54"/>
      <c r="AP201" s="54"/>
      <c r="AQ201" s="54"/>
      <c r="AR201" s="54"/>
      <c r="AS201" s="54" t="s">
        <v>18</v>
      </c>
      <c r="AT201" s="54"/>
      <c r="AU201" s="54"/>
      <c r="AV201" s="54"/>
      <c r="AW201" s="54"/>
      <c r="AX201" s="54"/>
      <c r="AY201" s="55" t="s">
        <v>23</v>
      </c>
      <c r="AZ201" s="56"/>
      <c r="BA201" s="56"/>
      <c r="BB201" s="56"/>
      <c r="BC201" s="56"/>
      <c r="BD201" s="56"/>
      <c r="BE201" s="56"/>
      <c r="BF201" s="56"/>
      <c r="BG201" s="57"/>
    </row>
    <row r="202" spans="1:59" ht="12.75" customHeight="1" x14ac:dyDescent="0.2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5" t="s">
        <v>24</v>
      </c>
      <c r="AZ202" s="56"/>
      <c r="BA202" s="57"/>
      <c r="BB202" s="55" t="s">
        <v>25</v>
      </c>
      <c r="BC202" s="56"/>
      <c r="BD202" s="57"/>
      <c r="BE202" s="55" t="s">
        <v>26</v>
      </c>
      <c r="BF202" s="56"/>
      <c r="BG202" s="57"/>
    </row>
    <row r="203" spans="1:59" ht="30" customHeight="1" x14ac:dyDescent="0.25">
      <c r="A203" s="58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60"/>
      <c r="R203" s="61" t="s">
        <v>2094</v>
      </c>
      <c r="S203" s="62"/>
      <c r="T203" s="62"/>
      <c r="U203" s="63"/>
      <c r="V203" s="58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60"/>
      <c r="AM203" s="64"/>
      <c r="AN203" s="65"/>
      <c r="AO203" s="65"/>
      <c r="AP203" s="65"/>
      <c r="AQ203" s="65"/>
      <c r="AR203" s="66"/>
      <c r="AS203" s="64"/>
      <c r="AT203" s="65"/>
      <c r="AU203" s="65"/>
      <c r="AV203" s="65"/>
      <c r="AW203" s="65"/>
      <c r="AX203" s="66"/>
      <c r="AY203" s="80">
        <f ca="1">IF(AND(AM203&gt;AS203,AS203=""),"Fecha inválida",IF(AND(AS203&gt;AM203,AM203=""),"Fecha inválida",IF(AND(AM203&gt;AS203,NOT(AM203=""),NOT(AS203="")),"Fecha inválida",IF(OR(AM203&gt;=$AY$96,AS203&gt;=$AY$96,AS203&lt;AM203),"Fecha inválida",IFERROR(DATEDIF(AM203,AS203,"Y"),"Fecha Inválida")))))</f>
        <v>0</v>
      </c>
      <c r="AZ203" s="80"/>
      <c r="BA203" s="80"/>
      <c r="BB203" s="81">
        <f ca="1">IF(AND(AM203&gt;AS203,AS203=""),"Fecha inválida",IF(AND(AS203&gt;AM203,AM203=""),"Fecha inválida",IF(AND(AM203&gt;AS203,NOT(AM203=""),NOT(AS203="")),"Fecha inválida",IF(OR(AM203&gt;=$AY$96,AS203&gt;=$AY$96,AS203&lt;AM203),"Fecha inválida",IFERROR(MOD(DATEDIF(AM203,AS203,"M"),12),"Fecha inválida")))))</f>
        <v>0</v>
      </c>
      <c r="BC203" s="81"/>
      <c r="BD203" s="81"/>
      <c r="BE203" s="81">
        <f ca="1">IF(AND(AM203&gt;AS203,AS203=""),"Fecha inválida",IF(AND(AS203&gt;AM203,AM203=""),"Fecha inválida",IF(AND(AM203&gt;AS203,NOT(AM203=""),NOT(AS203="")),"Fecha inválida",IF(OR(AM203&gt;=$AY$96,AS203&gt;=$AY$96,AS203&lt;AM203),"Fecha inválida",IF(AM203="",0,IFERROR(IF(DAY(AM203)&lt;=DAY(AS203),DAY(AS203)-DAY(AM203),AS203-DATE(YEAR(AS203),MONTH(AS203)-1,DAY(AM203)))+1,"Fecha inválida"))))))</f>
        <v>0</v>
      </c>
      <c r="BF203" s="81"/>
      <c r="BG203" s="81"/>
    </row>
    <row r="204" spans="1:59" ht="61.15" customHeight="1" x14ac:dyDescent="0.25">
      <c r="A204" s="51" t="s">
        <v>2160</v>
      </c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3"/>
    </row>
    <row r="205" spans="1:59" ht="8.2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</row>
    <row r="206" spans="1:59" ht="12.75" customHeight="1" x14ac:dyDescent="0.25">
      <c r="A206" s="54" t="s">
        <v>21</v>
      </c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 t="s">
        <v>2091</v>
      </c>
      <c r="S206" s="54"/>
      <c r="T206" s="54"/>
      <c r="U206" s="54"/>
      <c r="V206" s="54" t="s">
        <v>22</v>
      </c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 t="s">
        <v>17</v>
      </c>
      <c r="AN206" s="54"/>
      <c r="AO206" s="54"/>
      <c r="AP206" s="54"/>
      <c r="AQ206" s="54"/>
      <c r="AR206" s="54"/>
      <c r="AS206" s="54" t="s">
        <v>18</v>
      </c>
      <c r="AT206" s="54"/>
      <c r="AU206" s="54"/>
      <c r="AV206" s="54"/>
      <c r="AW206" s="54"/>
      <c r="AX206" s="54"/>
      <c r="AY206" s="55" t="s">
        <v>23</v>
      </c>
      <c r="AZ206" s="56"/>
      <c r="BA206" s="56"/>
      <c r="BB206" s="56"/>
      <c r="BC206" s="56"/>
      <c r="BD206" s="56"/>
      <c r="BE206" s="56"/>
      <c r="BF206" s="56"/>
      <c r="BG206" s="57"/>
    </row>
    <row r="207" spans="1:59" ht="12.75" customHeight="1" x14ac:dyDescent="0.2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5" t="s">
        <v>24</v>
      </c>
      <c r="AZ207" s="56"/>
      <c r="BA207" s="57"/>
      <c r="BB207" s="55" t="s">
        <v>25</v>
      </c>
      <c r="BC207" s="56"/>
      <c r="BD207" s="57"/>
      <c r="BE207" s="55" t="s">
        <v>26</v>
      </c>
      <c r="BF207" s="56"/>
      <c r="BG207" s="57"/>
    </row>
    <row r="208" spans="1:59" ht="30" customHeight="1" x14ac:dyDescent="0.25">
      <c r="A208" s="58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60"/>
      <c r="R208" s="61" t="s">
        <v>2094</v>
      </c>
      <c r="S208" s="62"/>
      <c r="T208" s="62"/>
      <c r="U208" s="63"/>
      <c r="V208" s="58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60"/>
      <c r="AM208" s="64"/>
      <c r="AN208" s="65"/>
      <c r="AO208" s="65"/>
      <c r="AP208" s="65"/>
      <c r="AQ208" s="65"/>
      <c r="AR208" s="66"/>
      <c r="AS208" s="64"/>
      <c r="AT208" s="65"/>
      <c r="AU208" s="65"/>
      <c r="AV208" s="65"/>
      <c r="AW208" s="65"/>
      <c r="AX208" s="66"/>
      <c r="AY208" s="80">
        <f ca="1">IF(AND(AM208&gt;AS208,AS208=""),"Fecha inválida",IF(AND(AS208&gt;AM208,AM208=""),"Fecha inválida",IF(AND(AM208&gt;AS208,NOT(AM208=""),NOT(AS208="")),"Fecha inválida",IF(OR(AM208&gt;=$AY$96,AS208&gt;=$AY$96,AS208&lt;AM208),"Fecha inválida",IFERROR(DATEDIF(AM208,AS208,"Y"),"Fecha Inválida")))))</f>
        <v>0</v>
      </c>
      <c r="AZ208" s="80"/>
      <c r="BA208" s="80"/>
      <c r="BB208" s="81">
        <f ca="1">IF(AND(AM208&gt;AS208,AS208=""),"Fecha inválida",IF(AND(AS208&gt;AM208,AM208=""),"Fecha inválida",IF(AND(AM208&gt;AS208,NOT(AM208=""),NOT(AS208="")),"Fecha inválida",IF(OR(AM208&gt;=$AY$96,AS208&gt;=$AY$96,AS208&lt;AM208),"Fecha inválida",IFERROR(MOD(DATEDIF(AM208,AS208,"M"),12),"Fecha inválida")))))</f>
        <v>0</v>
      </c>
      <c r="BC208" s="81"/>
      <c r="BD208" s="81"/>
      <c r="BE208" s="81">
        <f ca="1">IF(AND(AM208&gt;AS208,AS208=""),"Fecha inválida",IF(AND(AS208&gt;AM208,AM208=""),"Fecha inválida",IF(AND(AM208&gt;AS208,NOT(AM208=""),NOT(AS208="")),"Fecha inválida",IF(OR(AM208&gt;=$AY$96,AS208&gt;=$AY$96,AS208&lt;AM208),"Fecha inválida",IF(AM208="",0,IFERROR(IF(DAY(AM208)&lt;=DAY(AS208),DAY(AS208)-DAY(AM208),AS208-DATE(YEAR(AS208),MONTH(AS208)-1,DAY(AM208)))+1,"Fecha inválida"))))))</f>
        <v>0</v>
      </c>
      <c r="BF208" s="81"/>
      <c r="BG208" s="81"/>
    </row>
    <row r="209" spans="1:59" ht="61.15" customHeight="1" x14ac:dyDescent="0.25">
      <c r="A209" s="51" t="s">
        <v>2160</v>
      </c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3"/>
    </row>
    <row r="210" spans="1:59" ht="13.5" customHeight="1" x14ac:dyDescent="0.25">
      <c r="A210" s="5"/>
      <c r="B210" s="5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</row>
    <row r="211" spans="1:59" ht="4.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</row>
    <row r="212" spans="1:59" ht="12.75" customHeight="1" x14ac:dyDescent="0.25">
      <c r="A212" s="54" t="s">
        <v>21</v>
      </c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 t="s">
        <v>2091</v>
      </c>
      <c r="S212" s="54"/>
      <c r="T212" s="54"/>
      <c r="U212" s="54"/>
      <c r="V212" s="54" t="s">
        <v>22</v>
      </c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 t="s">
        <v>17</v>
      </c>
      <c r="AN212" s="54"/>
      <c r="AO212" s="54"/>
      <c r="AP212" s="54"/>
      <c r="AQ212" s="54"/>
      <c r="AR212" s="54"/>
      <c r="AS212" s="54" t="s">
        <v>18</v>
      </c>
      <c r="AT212" s="54"/>
      <c r="AU212" s="54"/>
      <c r="AV212" s="54"/>
      <c r="AW212" s="54"/>
      <c r="AX212" s="54"/>
      <c r="AY212" s="55" t="s">
        <v>23</v>
      </c>
      <c r="AZ212" s="56"/>
      <c r="BA212" s="56"/>
      <c r="BB212" s="56"/>
      <c r="BC212" s="56"/>
      <c r="BD212" s="56"/>
      <c r="BE212" s="56"/>
      <c r="BF212" s="56"/>
      <c r="BG212" s="57"/>
    </row>
    <row r="213" spans="1:59" ht="12.75" customHeight="1" x14ac:dyDescent="0.2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5" t="s">
        <v>24</v>
      </c>
      <c r="AZ213" s="56"/>
      <c r="BA213" s="57"/>
      <c r="BB213" s="55" t="s">
        <v>25</v>
      </c>
      <c r="BC213" s="56"/>
      <c r="BD213" s="57"/>
      <c r="BE213" s="55" t="s">
        <v>26</v>
      </c>
      <c r="BF213" s="56"/>
      <c r="BG213" s="57"/>
    </row>
    <row r="214" spans="1:59" ht="30" customHeight="1" x14ac:dyDescent="0.25">
      <c r="A214" s="58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60"/>
      <c r="R214" s="61" t="s">
        <v>2094</v>
      </c>
      <c r="S214" s="62"/>
      <c r="T214" s="62"/>
      <c r="U214" s="63"/>
      <c r="V214" s="58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60"/>
      <c r="AM214" s="64"/>
      <c r="AN214" s="65"/>
      <c r="AO214" s="65"/>
      <c r="AP214" s="65"/>
      <c r="AQ214" s="65"/>
      <c r="AR214" s="66"/>
      <c r="AS214" s="64"/>
      <c r="AT214" s="65"/>
      <c r="AU214" s="65"/>
      <c r="AV214" s="65"/>
      <c r="AW214" s="65"/>
      <c r="AX214" s="66"/>
      <c r="AY214" s="80">
        <f ca="1">IF(AND(AM214&gt;AS214,AS214=""),"Fecha inválida",IF(AND(AS214&gt;AM214,AM214=""),"Fecha inválida",IF(AND(AM214&gt;AS214,NOT(AM214=""),NOT(AS214="")),"Fecha inválida",IF(OR(AM214&gt;=$AY$96,AS214&gt;=$AY$96,AS214&lt;AM214),"Fecha inválida",IFERROR(DATEDIF(AM214,AS214,"Y"),"Fecha Inválida")))))</f>
        <v>0</v>
      </c>
      <c r="AZ214" s="80"/>
      <c r="BA214" s="80"/>
      <c r="BB214" s="81">
        <f ca="1">IF(AND(AM214&gt;AS214,AS214=""),"Fecha inválida",IF(AND(AS214&gt;AM214,AM214=""),"Fecha inválida",IF(AND(AM214&gt;AS214,NOT(AM214=""),NOT(AS214="")),"Fecha inválida",IF(OR(AM214&gt;=$AY$96,AS214&gt;=$AY$96,AS214&lt;AM214),"Fecha inválida",IFERROR(MOD(DATEDIF(AM214,AS214,"M"),12),"Fecha inválida")))))</f>
        <v>0</v>
      </c>
      <c r="BC214" s="81"/>
      <c r="BD214" s="81"/>
      <c r="BE214" s="81">
        <f ca="1">IF(AND(AM214&gt;AS214,AS214=""),"Fecha inválida",IF(AND(AS214&gt;AM214,AM214=""),"Fecha inválida",IF(AND(AM214&gt;AS214,NOT(AM214=""),NOT(AS214="")),"Fecha inválida",IF(OR(AM214&gt;=$AY$96,AS214&gt;=$AY$96,AS214&lt;AM214),"Fecha inválida",IF(AM214="",0,IFERROR(IF(DAY(AM214)&lt;=DAY(AS214),DAY(AS214)-DAY(AM214),AS214-DATE(YEAR(AS214),MONTH(AS214)-1,DAY(AM214)))+1,"Fecha inválida"))))))</f>
        <v>0</v>
      </c>
      <c r="BF214" s="81"/>
      <c r="BG214" s="81"/>
    </row>
    <row r="215" spans="1:59" ht="61.15" customHeight="1" x14ac:dyDescent="0.25">
      <c r="A215" s="51" t="s">
        <v>2160</v>
      </c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3"/>
    </row>
    <row r="216" spans="1:59" ht="8.2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</row>
    <row r="217" spans="1:59" ht="12.75" customHeight="1" x14ac:dyDescent="0.25">
      <c r="A217" s="54" t="s">
        <v>21</v>
      </c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 t="s">
        <v>2091</v>
      </c>
      <c r="S217" s="54"/>
      <c r="T217" s="54"/>
      <c r="U217" s="54"/>
      <c r="V217" s="54" t="s">
        <v>22</v>
      </c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 t="s">
        <v>17</v>
      </c>
      <c r="AN217" s="54"/>
      <c r="AO217" s="54"/>
      <c r="AP217" s="54"/>
      <c r="AQ217" s="54"/>
      <c r="AR217" s="54"/>
      <c r="AS217" s="54" t="s">
        <v>18</v>
      </c>
      <c r="AT217" s="54"/>
      <c r="AU217" s="54"/>
      <c r="AV217" s="54"/>
      <c r="AW217" s="54"/>
      <c r="AX217" s="54"/>
      <c r="AY217" s="55" t="s">
        <v>23</v>
      </c>
      <c r="AZ217" s="56"/>
      <c r="BA217" s="56"/>
      <c r="BB217" s="56"/>
      <c r="BC217" s="56"/>
      <c r="BD217" s="56"/>
      <c r="BE217" s="56"/>
      <c r="BF217" s="56"/>
      <c r="BG217" s="57"/>
    </row>
    <row r="218" spans="1:59" ht="12.75" customHeight="1" x14ac:dyDescent="0.2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5" t="s">
        <v>24</v>
      </c>
      <c r="AZ218" s="56"/>
      <c r="BA218" s="57"/>
      <c r="BB218" s="55" t="s">
        <v>25</v>
      </c>
      <c r="BC218" s="56"/>
      <c r="BD218" s="57"/>
      <c r="BE218" s="55" t="s">
        <v>26</v>
      </c>
      <c r="BF218" s="56"/>
      <c r="BG218" s="57"/>
    </row>
    <row r="219" spans="1:59" ht="30" customHeight="1" x14ac:dyDescent="0.25">
      <c r="A219" s="58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60"/>
      <c r="R219" s="61" t="s">
        <v>2094</v>
      </c>
      <c r="S219" s="62"/>
      <c r="T219" s="62"/>
      <c r="U219" s="63"/>
      <c r="V219" s="58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60"/>
      <c r="AM219" s="64"/>
      <c r="AN219" s="65"/>
      <c r="AO219" s="65"/>
      <c r="AP219" s="65"/>
      <c r="AQ219" s="65"/>
      <c r="AR219" s="66"/>
      <c r="AS219" s="64"/>
      <c r="AT219" s="65"/>
      <c r="AU219" s="65"/>
      <c r="AV219" s="65"/>
      <c r="AW219" s="65"/>
      <c r="AX219" s="66"/>
      <c r="AY219" s="80">
        <f ca="1">IF(AND(AM219&gt;AS219,AS219=""),"Fecha inválida",IF(AND(AS219&gt;AM219,AM219=""),"Fecha inválida",IF(AND(AM219&gt;AS219,NOT(AM219=""),NOT(AS219="")),"Fecha inválida",IF(OR(AM219&gt;=$AY$96,AS219&gt;=$AY$96,AS219&lt;AM219),"Fecha inválida",IFERROR(DATEDIF(AM219,AS219,"Y"),"Fecha Inválida")))))</f>
        <v>0</v>
      </c>
      <c r="AZ219" s="80"/>
      <c r="BA219" s="80"/>
      <c r="BB219" s="81">
        <f ca="1">IF(AND(AM219&gt;AS219,AS219=""),"Fecha inválida",IF(AND(AS219&gt;AM219,AM219=""),"Fecha inválida",IF(AND(AM219&gt;AS219,NOT(AM219=""),NOT(AS219="")),"Fecha inválida",IF(OR(AM219&gt;=$AY$96,AS219&gt;=$AY$96,AS219&lt;AM219),"Fecha inválida",IFERROR(MOD(DATEDIF(AM219,AS219,"M"),12),"Fecha inválida")))))</f>
        <v>0</v>
      </c>
      <c r="BC219" s="81"/>
      <c r="BD219" s="81"/>
      <c r="BE219" s="81">
        <f ca="1">IF(AND(AM219&gt;AS219,AS219=""),"Fecha inválida",IF(AND(AS219&gt;AM219,AM219=""),"Fecha inválida",IF(AND(AM219&gt;AS219,NOT(AM219=""),NOT(AS219="")),"Fecha inválida",IF(OR(AM219&gt;=$AY$96,AS219&gt;=$AY$96,AS219&lt;AM219),"Fecha inválida",IF(AM219="",0,IFERROR(IF(DAY(AM219)&lt;=DAY(AS219),DAY(AS219)-DAY(AM219),AS219-DATE(YEAR(AS219),MONTH(AS219)-1,DAY(AM219)))+1,"Fecha inválida"))))))</f>
        <v>0</v>
      </c>
      <c r="BF219" s="81"/>
      <c r="BG219" s="81"/>
    </row>
    <row r="220" spans="1:59" ht="61.15" customHeight="1" x14ac:dyDescent="0.25">
      <c r="A220" s="51" t="s">
        <v>2160</v>
      </c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3"/>
    </row>
    <row r="221" spans="1:59" ht="8.2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</row>
    <row r="222" spans="1:59" ht="12.75" customHeight="1" x14ac:dyDescent="0.25">
      <c r="A222" s="54" t="s">
        <v>21</v>
      </c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 t="s">
        <v>2091</v>
      </c>
      <c r="S222" s="54"/>
      <c r="T222" s="54"/>
      <c r="U222" s="54"/>
      <c r="V222" s="54" t="s">
        <v>22</v>
      </c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 t="s">
        <v>17</v>
      </c>
      <c r="AN222" s="54"/>
      <c r="AO222" s="54"/>
      <c r="AP222" s="54"/>
      <c r="AQ222" s="54"/>
      <c r="AR222" s="54"/>
      <c r="AS222" s="54" t="s">
        <v>18</v>
      </c>
      <c r="AT222" s="54"/>
      <c r="AU222" s="54"/>
      <c r="AV222" s="54"/>
      <c r="AW222" s="54"/>
      <c r="AX222" s="54"/>
      <c r="AY222" s="55" t="s">
        <v>23</v>
      </c>
      <c r="AZ222" s="56"/>
      <c r="BA222" s="56"/>
      <c r="BB222" s="56"/>
      <c r="BC222" s="56"/>
      <c r="BD222" s="56"/>
      <c r="BE222" s="56"/>
      <c r="BF222" s="56"/>
      <c r="BG222" s="57"/>
    </row>
    <row r="223" spans="1:59" ht="12.75" customHeight="1" x14ac:dyDescent="0.2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5" t="s">
        <v>24</v>
      </c>
      <c r="AZ223" s="56"/>
      <c r="BA223" s="57"/>
      <c r="BB223" s="55" t="s">
        <v>25</v>
      </c>
      <c r="BC223" s="56"/>
      <c r="BD223" s="57"/>
      <c r="BE223" s="55" t="s">
        <v>26</v>
      </c>
      <c r="BF223" s="56"/>
      <c r="BG223" s="57"/>
    </row>
    <row r="224" spans="1:59" ht="30" customHeight="1" x14ac:dyDescent="0.25">
      <c r="A224" s="58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60"/>
      <c r="R224" s="61" t="s">
        <v>2094</v>
      </c>
      <c r="S224" s="62"/>
      <c r="T224" s="62"/>
      <c r="U224" s="63"/>
      <c r="V224" s="58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60"/>
      <c r="AM224" s="64"/>
      <c r="AN224" s="65"/>
      <c r="AO224" s="65"/>
      <c r="AP224" s="65"/>
      <c r="AQ224" s="65"/>
      <c r="AR224" s="66"/>
      <c r="AS224" s="64"/>
      <c r="AT224" s="65"/>
      <c r="AU224" s="65"/>
      <c r="AV224" s="65"/>
      <c r="AW224" s="65"/>
      <c r="AX224" s="66"/>
      <c r="AY224" s="80">
        <f ca="1">IF(AND(AM224&gt;AS224,AS224=""),"Fecha inválida",IF(AND(AS224&gt;AM224,AM224=""),"Fecha inválida",IF(AND(AM224&gt;AS224,NOT(AM224=""),NOT(AS224="")),"Fecha inválida",IF(OR(AM224&gt;=$AY$96,AS224&gt;=$AY$96,AS224&lt;AM224),"Fecha inválida",IFERROR(DATEDIF(AM224,AS224,"Y"),"Fecha Inválida")))))</f>
        <v>0</v>
      </c>
      <c r="AZ224" s="80"/>
      <c r="BA224" s="80"/>
      <c r="BB224" s="81">
        <f ca="1">IF(AND(AM224&gt;AS224,AS224=""),"Fecha inválida",IF(AND(AS224&gt;AM224,AM224=""),"Fecha inválida",IF(AND(AM224&gt;AS224,NOT(AM224=""),NOT(AS224="")),"Fecha inválida",IF(OR(AM224&gt;=$AY$96,AS224&gt;=$AY$96,AS224&lt;AM224),"Fecha inválida",IFERROR(MOD(DATEDIF(AM224,AS224,"M"),12),"Fecha inválida")))))</f>
        <v>0</v>
      </c>
      <c r="BC224" s="81"/>
      <c r="BD224" s="81"/>
      <c r="BE224" s="81">
        <f ca="1">IF(AND(AM224&gt;AS224,AS224=""),"Fecha inválida",IF(AND(AS224&gt;AM224,AM224=""),"Fecha inválida",IF(AND(AM224&gt;AS224,NOT(AM224=""),NOT(AS224="")),"Fecha inválida",IF(OR(AM224&gt;=$AY$96,AS224&gt;=$AY$96,AS224&lt;AM224),"Fecha inválida",IF(AM224="",0,IFERROR(IF(DAY(AM224)&lt;=DAY(AS224),DAY(AS224)-DAY(AM224),AS224-DATE(YEAR(AS224),MONTH(AS224)-1,DAY(AM224)))+1,"Fecha inválida"))))))</f>
        <v>0</v>
      </c>
      <c r="BF224" s="81"/>
      <c r="BG224" s="81"/>
    </row>
    <row r="225" spans="1:59" ht="61.15" customHeight="1" x14ac:dyDescent="0.25">
      <c r="A225" s="51" t="s">
        <v>2160</v>
      </c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3"/>
    </row>
    <row r="226" spans="1:59" ht="8.2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</row>
    <row r="227" spans="1:59" ht="12.75" customHeight="1" x14ac:dyDescent="0.25">
      <c r="A227" s="54" t="s">
        <v>21</v>
      </c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 t="s">
        <v>2091</v>
      </c>
      <c r="S227" s="54"/>
      <c r="T227" s="54"/>
      <c r="U227" s="54"/>
      <c r="V227" s="54" t="s">
        <v>22</v>
      </c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 t="s">
        <v>17</v>
      </c>
      <c r="AN227" s="54"/>
      <c r="AO227" s="54"/>
      <c r="AP227" s="54"/>
      <c r="AQ227" s="54"/>
      <c r="AR227" s="54"/>
      <c r="AS227" s="54" t="s">
        <v>18</v>
      </c>
      <c r="AT227" s="54"/>
      <c r="AU227" s="54"/>
      <c r="AV227" s="54"/>
      <c r="AW227" s="54"/>
      <c r="AX227" s="54"/>
      <c r="AY227" s="55" t="s">
        <v>23</v>
      </c>
      <c r="AZ227" s="56"/>
      <c r="BA227" s="56"/>
      <c r="BB227" s="56"/>
      <c r="BC227" s="56"/>
      <c r="BD227" s="56"/>
      <c r="BE227" s="56"/>
      <c r="BF227" s="56"/>
      <c r="BG227" s="57"/>
    </row>
    <row r="228" spans="1:59" ht="12.75" customHeight="1" x14ac:dyDescent="0.2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5" t="s">
        <v>24</v>
      </c>
      <c r="AZ228" s="56"/>
      <c r="BA228" s="57"/>
      <c r="BB228" s="55" t="s">
        <v>25</v>
      </c>
      <c r="BC228" s="56"/>
      <c r="BD228" s="57"/>
      <c r="BE228" s="55" t="s">
        <v>26</v>
      </c>
      <c r="BF228" s="56"/>
      <c r="BG228" s="57"/>
    </row>
    <row r="229" spans="1:59" ht="30" customHeight="1" x14ac:dyDescent="0.25">
      <c r="A229" s="58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60"/>
      <c r="R229" s="61" t="s">
        <v>2094</v>
      </c>
      <c r="S229" s="62"/>
      <c r="T229" s="62"/>
      <c r="U229" s="63"/>
      <c r="V229" s="58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60"/>
      <c r="AM229" s="64"/>
      <c r="AN229" s="65"/>
      <c r="AO229" s="65"/>
      <c r="AP229" s="65"/>
      <c r="AQ229" s="65"/>
      <c r="AR229" s="66"/>
      <c r="AS229" s="64"/>
      <c r="AT229" s="65"/>
      <c r="AU229" s="65"/>
      <c r="AV229" s="65"/>
      <c r="AW229" s="65"/>
      <c r="AX229" s="66"/>
      <c r="AY229" s="80">
        <f ca="1">IF(AND(AM229&gt;AS229,AS229=""),"Fecha inválida",IF(AND(AS229&gt;AM229,AM229=""),"Fecha inválida",IF(AND(AM229&gt;AS229,NOT(AM229=""),NOT(AS229="")),"Fecha inválida",IF(OR(AM229&gt;=$AY$96,AS229&gt;=$AY$96,AS229&lt;AM229),"Fecha inválida",IFERROR(DATEDIF(AM229,AS229,"Y"),"Fecha Inválida")))))</f>
        <v>0</v>
      </c>
      <c r="AZ229" s="80"/>
      <c r="BA229" s="80"/>
      <c r="BB229" s="81">
        <f ca="1">IF(AND(AM229&gt;AS229,AS229=""),"Fecha inválida",IF(AND(AS229&gt;AM229,AM229=""),"Fecha inválida",IF(AND(AM229&gt;AS229,NOT(AM229=""),NOT(AS229="")),"Fecha inválida",IF(OR(AM229&gt;=$AY$96,AS229&gt;=$AY$96,AS229&lt;AM229),"Fecha inválida",IFERROR(MOD(DATEDIF(AM229,AS229,"M"),12),"Fecha inválida")))))</f>
        <v>0</v>
      </c>
      <c r="BC229" s="81"/>
      <c r="BD229" s="81"/>
      <c r="BE229" s="81">
        <f ca="1">IF(AND(AM229&gt;AS229,AS229=""),"Fecha inválida",IF(AND(AS229&gt;AM229,AM229=""),"Fecha inválida",IF(AND(AM229&gt;AS229,NOT(AM229=""),NOT(AS229="")),"Fecha inválida",IF(OR(AM229&gt;=$AY$96,AS229&gt;=$AY$96,AS229&lt;AM229),"Fecha inválida",IF(AM229="",0,IFERROR(IF(DAY(AM229)&lt;=DAY(AS229),DAY(AS229)-DAY(AM229),AS229-DATE(YEAR(AS229),MONTH(AS229)-1,DAY(AM229)))+1,"Fecha inválida"))))))</f>
        <v>0</v>
      </c>
      <c r="BF229" s="81"/>
      <c r="BG229" s="81"/>
    </row>
    <row r="230" spans="1:59" ht="61.15" customHeight="1" x14ac:dyDescent="0.25">
      <c r="A230" s="51" t="s">
        <v>2160</v>
      </c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3"/>
    </row>
    <row r="231" spans="1:59" ht="8.2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</row>
    <row r="232" spans="1:59" ht="12.75" customHeight="1" x14ac:dyDescent="0.25">
      <c r="A232" s="54" t="s">
        <v>21</v>
      </c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 t="s">
        <v>2091</v>
      </c>
      <c r="S232" s="54"/>
      <c r="T232" s="54"/>
      <c r="U232" s="54"/>
      <c r="V232" s="54" t="s">
        <v>22</v>
      </c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 t="s">
        <v>17</v>
      </c>
      <c r="AN232" s="54"/>
      <c r="AO232" s="54"/>
      <c r="AP232" s="54"/>
      <c r="AQ232" s="54"/>
      <c r="AR232" s="54"/>
      <c r="AS232" s="54" t="s">
        <v>18</v>
      </c>
      <c r="AT232" s="54"/>
      <c r="AU232" s="54"/>
      <c r="AV232" s="54"/>
      <c r="AW232" s="54"/>
      <c r="AX232" s="54"/>
      <c r="AY232" s="55" t="s">
        <v>23</v>
      </c>
      <c r="AZ232" s="56"/>
      <c r="BA232" s="56"/>
      <c r="BB232" s="56"/>
      <c r="BC232" s="56"/>
      <c r="BD232" s="56"/>
      <c r="BE232" s="56"/>
      <c r="BF232" s="56"/>
      <c r="BG232" s="57"/>
    </row>
    <row r="233" spans="1:59" ht="12.75" customHeight="1" x14ac:dyDescent="0.2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5" t="s">
        <v>24</v>
      </c>
      <c r="AZ233" s="56"/>
      <c r="BA233" s="57"/>
      <c r="BB233" s="55" t="s">
        <v>25</v>
      </c>
      <c r="BC233" s="56"/>
      <c r="BD233" s="57"/>
      <c r="BE233" s="55" t="s">
        <v>26</v>
      </c>
      <c r="BF233" s="56"/>
      <c r="BG233" s="57"/>
    </row>
    <row r="234" spans="1:59" ht="30" customHeight="1" x14ac:dyDescent="0.25">
      <c r="A234" s="58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60"/>
      <c r="R234" s="61" t="s">
        <v>2094</v>
      </c>
      <c r="S234" s="62"/>
      <c r="T234" s="62"/>
      <c r="U234" s="63"/>
      <c r="V234" s="58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60"/>
      <c r="AM234" s="64"/>
      <c r="AN234" s="65"/>
      <c r="AO234" s="65"/>
      <c r="AP234" s="65"/>
      <c r="AQ234" s="65"/>
      <c r="AR234" s="66"/>
      <c r="AS234" s="64"/>
      <c r="AT234" s="65"/>
      <c r="AU234" s="65"/>
      <c r="AV234" s="65"/>
      <c r="AW234" s="65"/>
      <c r="AX234" s="66"/>
      <c r="AY234" s="80">
        <f ca="1">IF(AND(AM234&gt;AS234,AS234=""),"Fecha inválida",IF(AND(AS234&gt;AM234,AM234=""),"Fecha inválida",IF(AND(AM234&gt;AS234,NOT(AM234=""),NOT(AS234="")),"Fecha inválida",IF(OR(AM234&gt;=$AY$96,AS234&gt;=$AY$96,AS234&lt;AM234),"Fecha inválida",IFERROR(DATEDIF(AM234,AS234,"Y"),"Fecha Inválida")))))</f>
        <v>0</v>
      </c>
      <c r="AZ234" s="80"/>
      <c r="BA234" s="80"/>
      <c r="BB234" s="81">
        <f ca="1">IF(AND(AM234&gt;AS234,AS234=""),"Fecha inválida",IF(AND(AS234&gt;AM234,AM234=""),"Fecha inválida",IF(AND(AM234&gt;AS234,NOT(AM234=""),NOT(AS234="")),"Fecha inválida",IF(OR(AM234&gt;=$AY$96,AS234&gt;=$AY$96,AS234&lt;AM234),"Fecha inválida",IFERROR(MOD(DATEDIF(AM234,AS234,"M"),12),"Fecha inválida")))))</f>
        <v>0</v>
      </c>
      <c r="BC234" s="81"/>
      <c r="BD234" s="81"/>
      <c r="BE234" s="81">
        <f ca="1">IF(AND(AM234&gt;AS234,AS234=""),"Fecha inválida",IF(AND(AS234&gt;AM234,AM234=""),"Fecha inválida",IF(AND(AM234&gt;AS234,NOT(AM234=""),NOT(AS234="")),"Fecha inválida",IF(OR(AM234&gt;=$AY$96,AS234&gt;=$AY$96,AS234&lt;AM234),"Fecha inválida",IF(AM234="",0,IFERROR(IF(DAY(AM234)&lt;=DAY(AS234),DAY(AS234)-DAY(AM234),AS234-DATE(YEAR(AS234),MONTH(AS234)-1,DAY(AM234)))+1,"Fecha inválida"))))))</f>
        <v>0</v>
      </c>
      <c r="BF234" s="81"/>
      <c r="BG234" s="81"/>
    </row>
    <row r="235" spans="1:59" ht="61.15" customHeight="1" x14ac:dyDescent="0.25">
      <c r="A235" s="51" t="s">
        <v>2160</v>
      </c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3"/>
    </row>
    <row r="236" spans="1:59" ht="8.2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</row>
    <row r="237" spans="1:59" ht="12.75" customHeight="1" x14ac:dyDescent="0.25">
      <c r="A237" s="54" t="s">
        <v>21</v>
      </c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 t="s">
        <v>2091</v>
      </c>
      <c r="S237" s="54"/>
      <c r="T237" s="54"/>
      <c r="U237" s="54"/>
      <c r="V237" s="54" t="s">
        <v>22</v>
      </c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 t="s">
        <v>17</v>
      </c>
      <c r="AN237" s="54"/>
      <c r="AO237" s="54"/>
      <c r="AP237" s="54"/>
      <c r="AQ237" s="54"/>
      <c r="AR237" s="54"/>
      <c r="AS237" s="54" t="s">
        <v>18</v>
      </c>
      <c r="AT237" s="54"/>
      <c r="AU237" s="54"/>
      <c r="AV237" s="54"/>
      <c r="AW237" s="54"/>
      <c r="AX237" s="54"/>
      <c r="AY237" s="55" t="s">
        <v>23</v>
      </c>
      <c r="AZ237" s="56"/>
      <c r="BA237" s="56"/>
      <c r="BB237" s="56"/>
      <c r="BC237" s="56"/>
      <c r="BD237" s="56"/>
      <c r="BE237" s="56"/>
      <c r="BF237" s="56"/>
      <c r="BG237" s="57"/>
    </row>
    <row r="238" spans="1:59" ht="12.75" customHeight="1" x14ac:dyDescent="0.2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5" t="s">
        <v>24</v>
      </c>
      <c r="AZ238" s="56"/>
      <c r="BA238" s="57"/>
      <c r="BB238" s="55" t="s">
        <v>25</v>
      </c>
      <c r="BC238" s="56"/>
      <c r="BD238" s="57"/>
      <c r="BE238" s="55" t="s">
        <v>26</v>
      </c>
      <c r="BF238" s="56"/>
      <c r="BG238" s="57"/>
    </row>
    <row r="239" spans="1:59" ht="30" customHeight="1" x14ac:dyDescent="0.25">
      <c r="A239" s="58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60"/>
      <c r="R239" s="61" t="s">
        <v>2094</v>
      </c>
      <c r="S239" s="62"/>
      <c r="T239" s="62"/>
      <c r="U239" s="63"/>
      <c r="V239" s="58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60"/>
      <c r="AM239" s="64"/>
      <c r="AN239" s="65"/>
      <c r="AO239" s="65"/>
      <c r="AP239" s="65"/>
      <c r="AQ239" s="65"/>
      <c r="AR239" s="66"/>
      <c r="AS239" s="64"/>
      <c r="AT239" s="65"/>
      <c r="AU239" s="65"/>
      <c r="AV239" s="65"/>
      <c r="AW239" s="65"/>
      <c r="AX239" s="66"/>
      <c r="AY239" s="80">
        <f ca="1">IF(AND(AM239&gt;AS239,AS239=""),"Fecha inválida",IF(AND(AS239&gt;AM239,AM239=""),"Fecha inválida",IF(AND(AM239&gt;AS239,NOT(AM239=""),NOT(AS239="")),"Fecha inválida",IF(OR(AM239&gt;=$AY$96,AS239&gt;=$AY$96,AS239&lt;AM239),"Fecha inválida",IFERROR(DATEDIF(AM239,AS239,"Y"),"Fecha Inválida")))))</f>
        <v>0</v>
      </c>
      <c r="AZ239" s="80"/>
      <c r="BA239" s="80"/>
      <c r="BB239" s="81">
        <f ca="1">IF(AND(AM239&gt;AS239,AS239=""),"Fecha inválida",IF(AND(AS239&gt;AM239,AM239=""),"Fecha inválida",IF(AND(AM239&gt;AS239,NOT(AM239=""),NOT(AS239="")),"Fecha inválida",IF(OR(AM239&gt;=$AY$96,AS239&gt;=$AY$96,AS239&lt;AM239),"Fecha inválida",IFERROR(MOD(DATEDIF(AM239,AS239,"M"),12),"Fecha inválida")))))</f>
        <v>0</v>
      </c>
      <c r="BC239" s="81"/>
      <c r="BD239" s="81"/>
      <c r="BE239" s="81">
        <f ca="1">IF(AND(AM239&gt;AS239,AS239=""),"Fecha inválida",IF(AND(AS239&gt;AM239,AM239=""),"Fecha inválida",IF(AND(AM239&gt;AS239,NOT(AM239=""),NOT(AS239="")),"Fecha inválida",IF(OR(AM239&gt;=$AY$96,AS239&gt;=$AY$96,AS239&lt;AM239),"Fecha inválida",IF(AM239="",0,IFERROR(IF(DAY(AM239)&lt;=DAY(AS239),DAY(AS239)-DAY(AM239),AS239-DATE(YEAR(AS239),MONTH(AS239)-1,DAY(AM239)))+1,"Fecha inválida"))))))</f>
        <v>0</v>
      </c>
      <c r="BF239" s="81"/>
      <c r="BG239" s="81"/>
    </row>
    <row r="240" spans="1:59" ht="61.15" customHeight="1" x14ac:dyDescent="0.25">
      <c r="A240" s="51" t="s">
        <v>2160</v>
      </c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3"/>
    </row>
    <row r="241" spans="1:59" ht="13.5" customHeight="1" x14ac:dyDescent="0.25">
      <c r="A241" s="5"/>
      <c r="B241" s="5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</row>
    <row r="242" spans="1:59" ht="4.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</row>
    <row r="243" spans="1:59" ht="12.75" customHeight="1" x14ac:dyDescent="0.25">
      <c r="A243" s="54" t="s">
        <v>21</v>
      </c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 t="s">
        <v>2091</v>
      </c>
      <c r="S243" s="54"/>
      <c r="T243" s="54"/>
      <c r="U243" s="54"/>
      <c r="V243" s="54" t="s">
        <v>22</v>
      </c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 t="s">
        <v>17</v>
      </c>
      <c r="AN243" s="54"/>
      <c r="AO243" s="54"/>
      <c r="AP243" s="54"/>
      <c r="AQ243" s="54"/>
      <c r="AR243" s="54"/>
      <c r="AS243" s="54" t="s">
        <v>18</v>
      </c>
      <c r="AT243" s="54"/>
      <c r="AU243" s="54"/>
      <c r="AV243" s="54"/>
      <c r="AW243" s="54"/>
      <c r="AX243" s="54"/>
      <c r="AY243" s="55" t="s">
        <v>23</v>
      </c>
      <c r="AZ243" s="56"/>
      <c r="BA243" s="56"/>
      <c r="BB243" s="56"/>
      <c r="BC243" s="56"/>
      <c r="BD243" s="56"/>
      <c r="BE243" s="56"/>
      <c r="BF243" s="56"/>
      <c r="BG243" s="57"/>
    </row>
    <row r="244" spans="1:59" ht="12.75" customHeight="1" x14ac:dyDescent="0.2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5" t="s">
        <v>24</v>
      </c>
      <c r="AZ244" s="56"/>
      <c r="BA244" s="57"/>
      <c r="BB244" s="55" t="s">
        <v>25</v>
      </c>
      <c r="BC244" s="56"/>
      <c r="BD244" s="57"/>
      <c r="BE244" s="55" t="s">
        <v>26</v>
      </c>
      <c r="BF244" s="56"/>
      <c r="BG244" s="57"/>
    </row>
    <row r="245" spans="1:59" ht="30" customHeight="1" x14ac:dyDescent="0.25">
      <c r="A245" s="58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60"/>
      <c r="R245" s="61" t="s">
        <v>2094</v>
      </c>
      <c r="S245" s="62"/>
      <c r="T245" s="62"/>
      <c r="U245" s="63"/>
      <c r="V245" s="58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60"/>
      <c r="AM245" s="64"/>
      <c r="AN245" s="65"/>
      <c r="AO245" s="65"/>
      <c r="AP245" s="65"/>
      <c r="AQ245" s="65"/>
      <c r="AR245" s="66"/>
      <c r="AS245" s="64"/>
      <c r="AT245" s="65"/>
      <c r="AU245" s="65"/>
      <c r="AV245" s="65"/>
      <c r="AW245" s="65"/>
      <c r="AX245" s="66"/>
      <c r="AY245" s="80">
        <f ca="1">IF(AND(AM245&gt;AS245,AS245=""),"Fecha inválida",IF(AND(AS245&gt;AM245,AM245=""),"Fecha inválida",IF(AND(AM245&gt;AS245,NOT(AM245=""),NOT(AS245="")),"Fecha inválida",IF(OR(AM245&gt;=$AY$96,AS245&gt;=$AY$96,AS245&lt;AM245),"Fecha inválida",IFERROR(DATEDIF(AM245,AS245,"Y"),"Fecha Inválida")))))</f>
        <v>0</v>
      </c>
      <c r="AZ245" s="80"/>
      <c r="BA245" s="80"/>
      <c r="BB245" s="81">
        <f ca="1">IF(AND(AM245&gt;AS245,AS245=""),"Fecha inválida",IF(AND(AS245&gt;AM245,AM245=""),"Fecha inválida",IF(AND(AM245&gt;AS245,NOT(AM245=""),NOT(AS245="")),"Fecha inválida",IF(OR(AM245&gt;=$AY$96,AS245&gt;=$AY$96,AS245&lt;AM245),"Fecha inválida",IFERROR(MOD(DATEDIF(AM245,AS245,"M"),12),"Fecha inválida")))))</f>
        <v>0</v>
      </c>
      <c r="BC245" s="81"/>
      <c r="BD245" s="81"/>
      <c r="BE245" s="81">
        <f ca="1">IF(AND(AM245&gt;AS245,AS245=""),"Fecha inválida",IF(AND(AS245&gt;AM245,AM245=""),"Fecha inválida",IF(AND(AM245&gt;AS245,NOT(AM245=""),NOT(AS245="")),"Fecha inválida",IF(OR(AM245&gt;=$AY$96,AS245&gt;=$AY$96,AS245&lt;AM245),"Fecha inválida",IF(AM245="",0,IFERROR(IF(DAY(AM245)&lt;=DAY(AS245),DAY(AS245)-DAY(AM245),AS245-DATE(YEAR(AS245),MONTH(AS245)-1,DAY(AM245)))+1,"Fecha inválida"))))))</f>
        <v>0</v>
      </c>
      <c r="BF245" s="81"/>
      <c r="BG245" s="81"/>
    </row>
    <row r="246" spans="1:59" ht="61.15" customHeight="1" x14ac:dyDescent="0.25">
      <c r="A246" s="51" t="s">
        <v>2160</v>
      </c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3"/>
    </row>
    <row r="247" spans="1:59" ht="8.2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</row>
    <row r="248" spans="1:59" ht="12.75" customHeight="1" x14ac:dyDescent="0.25">
      <c r="A248" s="54" t="s">
        <v>21</v>
      </c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 t="s">
        <v>2091</v>
      </c>
      <c r="S248" s="54"/>
      <c r="T248" s="54"/>
      <c r="U248" s="54"/>
      <c r="V248" s="54" t="s">
        <v>22</v>
      </c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 t="s">
        <v>17</v>
      </c>
      <c r="AN248" s="54"/>
      <c r="AO248" s="54"/>
      <c r="AP248" s="54"/>
      <c r="AQ248" s="54"/>
      <c r="AR248" s="54"/>
      <c r="AS248" s="54" t="s">
        <v>18</v>
      </c>
      <c r="AT248" s="54"/>
      <c r="AU248" s="54"/>
      <c r="AV248" s="54"/>
      <c r="AW248" s="54"/>
      <c r="AX248" s="54"/>
      <c r="AY248" s="55" t="s">
        <v>23</v>
      </c>
      <c r="AZ248" s="56"/>
      <c r="BA248" s="56"/>
      <c r="BB248" s="56"/>
      <c r="BC248" s="56"/>
      <c r="BD248" s="56"/>
      <c r="BE248" s="56"/>
      <c r="BF248" s="56"/>
      <c r="BG248" s="57"/>
    </row>
    <row r="249" spans="1:59" ht="12.75" customHeight="1" x14ac:dyDescent="0.2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5" t="s">
        <v>24</v>
      </c>
      <c r="AZ249" s="56"/>
      <c r="BA249" s="57"/>
      <c r="BB249" s="55" t="s">
        <v>25</v>
      </c>
      <c r="BC249" s="56"/>
      <c r="BD249" s="57"/>
      <c r="BE249" s="55" t="s">
        <v>26</v>
      </c>
      <c r="BF249" s="56"/>
      <c r="BG249" s="57"/>
    </row>
    <row r="250" spans="1:59" ht="30" customHeight="1" x14ac:dyDescent="0.25">
      <c r="A250" s="58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60"/>
      <c r="R250" s="61" t="s">
        <v>2094</v>
      </c>
      <c r="S250" s="62"/>
      <c r="T250" s="62"/>
      <c r="U250" s="63"/>
      <c r="V250" s="58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60"/>
      <c r="AM250" s="64"/>
      <c r="AN250" s="65"/>
      <c r="AO250" s="65"/>
      <c r="AP250" s="65"/>
      <c r="AQ250" s="65"/>
      <c r="AR250" s="66"/>
      <c r="AS250" s="64"/>
      <c r="AT250" s="65"/>
      <c r="AU250" s="65"/>
      <c r="AV250" s="65"/>
      <c r="AW250" s="65"/>
      <c r="AX250" s="66"/>
      <c r="AY250" s="80">
        <f ca="1">IF(AND(AM250&gt;AS250,AS250=""),"Fecha inválida",IF(AND(AS250&gt;AM250,AM250=""),"Fecha inválida",IF(AND(AM250&gt;AS250,NOT(AM250=""),NOT(AS250="")),"Fecha inválida",IF(OR(AM250&gt;=$AY$96,AS250&gt;=$AY$96,AS250&lt;AM250),"Fecha inválida",IFERROR(DATEDIF(AM250,AS250,"Y"),"Fecha Inválida")))))</f>
        <v>0</v>
      </c>
      <c r="AZ250" s="80"/>
      <c r="BA250" s="80"/>
      <c r="BB250" s="81">
        <f ca="1">IF(AND(AM250&gt;AS250,AS250=""),"Fecha inválida",IF(AND(AS250&gt;AM250,AM250=""),"Fecha inválida",IF(AND(AM250&gt;AS250,NOT(AM250=""),NOT(AS250="")),"Fecha inválida",IF(OR(AM250&gt;=$AY$96,AS250&gt;=$AY$96,AS250&lt;AM250),"Fecha inválida",IFERROR(MOD(DATEDIF(AM250,AS250,"M"),12),"Fecha inválida")))))</f>
        <v>0</v>
      </c>
      <c r="BC250" s="81"/>
      <c r="BD250" s="81"/>
      <c r="BE250" s="81">
        <f ca="1">IF(AND(AM250&gt;AS250,AS250=""),"Fecha inválida",IF(AND(AS250&gt;AM250,AM250=""),"Fecha inválida",IF(AND(AM250&gt;AS250,NOT(AM250=""),NOT(AS250="")),"Fecha inválida",IF(OR(AM250&gt;=$AY$96,AS250&gt;=$AY$96,AS250&lt;AM250),"Fecha inválida",IF(AM250="",0,IFERROR(IF(DAY(AM250)&lt;=DAY(AS250),DAY(AS250)-DAY(AM250),AS250-DATE(YEAR(AS250),MONTH(AS250)-1,DAY(AM250)))+1,"Fecha inválida"))))))</f>
        <v>0</v>
      </c>
      <c r="BF250" s="81"/>
      <c r="BG250" s="81"/>
    </row>
    <row r="251" spans="1:59" ht="61.15" customHeight="1" x14ac:dyDescent="0.25">
      <c r="A251" s="51" t="s">
        <v>2160</v>
      </c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3"/>
    </row>
    <row r="252" spans="1:59" ht="8.2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</row>
    <row r="253" spans="1:59" ht="12.75" customHeight="1" x14ac:dyDescent="0.25">
      <c r="A253" s="54" t="s">
        <v>21</v>
      </c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 t="s">
        <v>2091</v>
      </c>
      <c r="S253" s="54"/>
      <c r="T253" s="54"/>
      <c r="U253" s="54"/>
      <c r="V253" s="54" t="s">
        <v>22</v>
      </c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 t="s">
        <v>17</v>
      </c>
      <c r="AN253" s="54"/>
      <c r="AO253" s="54"/>
      <c r="AP253" s="54"/>
      <c r="AQ253" s="54"/>
      <c r="AR253" s="54"/>
      <c r="AS253" s="54" t="s">
        <v>18</v>
      </c>
      <c r="AT253" s="54"/>
      <c r="AU253" s="54"/>
      <c r="AV253" s="54"/>
      <c r="AW253" s="54"/>
      <c r="AX253" s="54"/>
      <c r="AY253" s="55" t="s">
        <v>23</v>
      </c>
      <c r="AZ253" s="56"/>
      <c r="BA253" s="56"/>
      <c r="BB253" s="56"/>
      <c r="BC253" s="56"/>
      <c r="BD253" s="56"/>
      <c r="BE253" s="56"/>
      <c r="BF253" s="56"/>
      <c r="BG253" s="57"/>
    </row>
    <row r="254" spans="1:59" ht="12.75" customHeight="1" x14ac:dyDescent="0.2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5" t="s">
        <v>24</v>
      </c>
      <c r="AZ254" s="56"/>
      <c r="BA254" s="57"/>
      <c r="BB254" s="55" t="s">
        <v>25</v>
      </c>
      <c r="BC254" s="56"/>
      <c r="BD254" s="57"/>
      <c r="BE254" s="55" t="s">
        <v>26</v>
      </c>
      <c r="BF254" s="56"/>
      <c r="BG254" s="57"/>
    </row>
    <row r="255" spans="1:59" ht="30" customHeight="1" x14ac:dyDescent="0.25">
      <c r="A255" s="58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60"/>
      <c r="R255" s="61" t="s">
        <v>2094</v>
      </c>
      <c r="S255" s="62"/>
      <c r="T255" s="62"/>
      <c r="U255" s="63"/>
      <c r="V255" s="58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60"/>
      <c r="AM255" s="64"/>
      <c r="AN255" s="65"/>
      <c r="AO255" s="65"/>
      <c r="AP255" s="65"/>
      <c r="AQ255" s="65"/>
      <c r="AR255" s="66"/>
      <c r="AS255" s="64"/>
      <c r="AT255" s="65"/>
      <c r="AU255" s="65"/>
      <c r="AV255" s="65"/>
      <c r="AW255" s="65"/>
      <c r="AX255" s="66"/>
      <c r="AY255" s="80">
        <f ca="1">IF(AND(AM255&gt;AS255,AS255=""),"Fecha inválida",IF(AND(AS255&gt;AM255,AM255=""),"Fecha inválida",IF(AND(AM255&gt;AS255,NOT(AM255=""),NOT(AS255="")),"Fecha inválida",IF(OR(AM255&gt;=$AY$96,AS255&gt;=$AY$96,AS255&lt;AM255),"Fecha inválida",IFERROR(DATEDIF(AM255,AS255,"Y"),"Fecha Inválida")))))</f>
        <v>0</v>
      </c>
      <c r="AZ255" s="80"/>
      <c r="BA255" s="80"/>
      <c r="BB255" s="81">
        <f ca="1">IF(AND(AM255&gt;AS255,AS255=""),"Fecha inválida",IF(AND(AS255&gt;AM255,AM255=""),"Fecha inválida",IF(AND(AM255&gt;AS255,NOT(AM255=""),NOT(AS255="")),"Fecha inválida",IF(OR(AM255&gt;=$AY$96,AS255&gt;=$AY$96,AS255&lt;AM255),"Fecha inválida",IFERROR(MOD(DATEDIF(AM255,AS255,"M"),12),"Fecha inválida")))))</f>
        <v>0</v>
      </c>
      <c r="BC255" s="81"/>
      <c r="BD255" s="81"/>
      <c r="BE255" s="81">
        <f ca="1">IF(AND(AM255&gt;AS255,AS255=""),"Fecha inválida",IF(AND(AS255&gt;AM255,AM255=""),"Fecha inválida",IF(AND(AM255&gt;AS255,NOT(AM255=""),NOT(AS255="")),"Fecha inválida",IF(OR(AM255&gt;=$AY$96,AS255&gt;=$AY$96,AS255&lt;AM255),"Fecha inválida",IF(AM255="",0,IFERROR(IF(DAY(AM255)&lt;=DAY(AS255),DAY(AS255)-DAY(AM255),AS255-DATE(YEAR(AS255),MONTH(AS255)-1,DAY(AM255)))+1,"Fecha inválida"))))))</f>
        <v>0</v>
      </c>
      <c r="BF255" s="81"/>
      <c r="BG255" s="81"/>
    </row>
    <row r="256" spans="1:59" ht="61.15" customHeight="1" x14ac:dyDescent="0.25">
      <c r="A256" s="51" t="s">
        <v>2160</v>
      </c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3"/>
    </row>
    <row r="257" spans="1:59" ht="8.2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</row>
    <row r="258" spans="1:59" ht="12.75" customHeight="1" x14ac:dyDescent="0.25">
      <c r="A258" s="54" t="s">
        <v>21</v>
      </c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 t="s">
        <v>2091</v>
      </c>
      <c r="S258" s="54"/>
      <c r="T258" s="54"/>
      <c r="U258" s="54"/>
      <c r="V258" s="54" t="s">
        <v>22</v>
      </c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 t="s">
        <v>17</v>
      </c>
      <c r="AN258" s="54"/>
      <c r="AO258" s="54"/>
      <c r="AP258" s="54"/>
      <c r="AQ258" s="54"/>
      <c r="AR258" s="54"/>
      <c r="AS258" s="54" t="s">
        <v>18</v>
      </c>
      <c r="AT258" s="54"/>
      <c r="AU258" s="54"/>
      <c r="AV258" s="54"/>
      <c r="AW258" s="54"/>
      <c r="AX258" s="54"/>
      <c r="AY258" s="55" t="s">
        <v>23</v>
      </c>
      <c r="AZ258" s="56"/>
      <c r="BA258" s="56"/>
      <c r="BB258" s="56"/>
      <c r="BC258" s="56"/>
      <c r="BD258" s="56"/>
      <c r="BE258" s="56"/>
      <c r="BF258" s="56"/>
      <c r="BG258" s="57"/>
    </row>
    <row r="259" spans="1:59" ht="12.75" customHeight="1" x14ac:dyDescent="0.2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5" t="s">
        <v>24</v>
      </c>
      <c r="AZ259" s="56"/>
      <c r="BA259" s="57"/>
      <c r="BB259" s="55" t="s">
        <v>25</v>
      </c>
      <c r="BC259" s="56"/>
      <c r="BD259" s="57"/>
      <c r="BE259" s="55" t="s">
        <v>26</v>
      </c>
      <c r="BF259" s="56"/>
      <c r="BG259" s="57"/>
    </row>
    <row r="260" spans="1:59" ht="30" customHeight="1" x14ac:dyDescent="0.25">
      <c r="A260" s="58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60"/>
      <c r="R260" s="61" t="s">
        <v>2094</v>
      </c>
      <c r="S260" s="62"/>
      <c r="T260" s="62"/>
      <c r="U260" s="63"/>
      <c r="V260" s="58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60"/>
      <c r="AM260" s="64"/>
      <c r="AN260" s="65"/>
      <c r="AO260" s="65"/>
      <c r="AP260" s="65"/>
      <c r="AQ260" s="65"/>
      <c r="AR260" s="66"/>
      <c r="AS260" s="64"/>
      <c r="AT260" s="65"/>
      <c r="AU260" s="65"/>
      <c r="AV260" s="65"/>
      <c r="AW260" s="65"/>
      <c r="AX260" s="66"/>
      <c r="AY260" s="80">
        <f ca="1">IF(AND(AM260&gt;AS260,AS260=""),"Fecha inválida",IF(AND(AS260&gt;AM260,AM260=""),"Fecha inválida",IF(AND(AM260&gt;AS260,NOT(AM260=""),NOT(AS260="")),"Fecha inválida",IF(OR(AM260&gt;=$AY$96,AS260&gt;=$AY$96,AS260&lt;AM260),"Fecha inválida",IFERROR(DATEDIF(AM260,AS260,"Y"),"Fecha Inválida")))))</f>
        <v>0</v>
      </c>
      <c r="AZ260" s="80"/>
      <c r="BA260" s="80"/>
      <c r="BB260" s="81">
        <f ca="1">IF(AND(AM260&gt;AS260,AS260=""),"Fecha inválida",IF(AND(AS260&gt;AM260,AM260=""),"Fecha inválida",IF(AND(AM260&gt;AS260,NOT(AM260=""),NOT(AS260="")),"Fecha inválida",IF(OR(AM260&gt;=$AY$96,AS260&gt;=$AY$96,AS260&lt;AM260),"Fecha inválida",IFERROR(MOD(DATEDIF(AM260,AS260,"M"),12),"Fecha inválida")))))</f>
        <v>0</v>
      </c>
      <c r="BC260" s="81"/>
      <c r="BD260" s="81"/>
      <c r="BE260" s="81">
        <f ca="1">IF(AND(AM260&gt;AS260,AS260=""),"Fecha inválida",IF(AND(AS260&gt;AM260,AM260=""),"Fecha inválida",IF(AND(AM260&gt;AS260,NOT(AM260=""),NOT(AS260="")),"Fecha inválida",IF(OR(AM260&gt;=$AY$96,AS260&gt;=$AY$96,AS260&lt;AM260),"Fecha inválida",IF(AM260="",0,IFERROR(IF(DAY(AM260)&lt;=DAY(AS260),DAY(AS260)-DAY(AM260),AS260-DATE(YEAR(AS260),MONTH(AS260)-1,DAY(AM260)))+1,"Fecha inválida"))))))</f>
        <v>0</v>
      </c>
      <c r="BF260" s="81"/>
      <c r="BG260" s="81"/>
    </row>
    <row r="261" spans="1:59" ht="61.15" customHeight="1" x14ac:dyDescent="0.25">
      <c r="A261" s="51" t="s">
        <v>2160</v>
      </c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3"/>
    </row>
    <row r="262" spans="1:59" ht="8.2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</row>
    <row r="263" spans="1:59" ht="12.75" customHeight="1" x14ac:dyDescent="0.25">
      <c r="A263" s="54" t="s">
        <v>21</v>
      </c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 t="s">
        <v>2091</v>
      </c>
      <c r="S263" s="54"/>
      <c r="T263" s="54"/>
      <c r="U263" s="54"/>
      <c r="V263" s="54" t="s">
        <v>22</v>
      </c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 t="s">
        <v>17</v>
      </c>
      <c r="AN263" s="54"/>
      <c r="AO263" s="54"/>
      <c r="AP263" s="54"/>
      <c r="AQ263" s="54"/>
      <c r="AR263" s="54"/>
      <c r="AS263" s="54" t="s">
        <v>18</v>
      </c>
      <c r="AT263" s="54"/>
      <c r="AU263" s="54"/>
      <c r="AV263" s="54"/>
      <c r="AW263" s="54"/>
      <c r="AX263" s="54"/>
      <c r="AY263" s="55" t="s">
        <v>23</v>
      </c>
      <c r="AZ263" s="56"/>
      <c r="BA263" s="56"/>
      <c r="BB263" s="56"/>
      <c r="BC263" s="56"/>
      <c r="BD263" s="56"/>
      <c r="BE263" s="56"/>
      <c r="BF263" s="56"/>
      <c r="BG263" s="57"/>
    </row>
    <row r="264" spans="1:59" ht="12.75" customHeight="1" x14ac:dyDescent="0.2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5" t="s">
        <v>24</v>
      </c>
      <c r="AZ264" s="56"/>
      <c r="BA264" s="57"/>
      <c r="BB264" s="55" t="s">
        <v>25</v>
      </c>
      <c r="BC264" s="56"/>
      <c r="BD264" s="57"/>
      <c r="BE264" s="55" t="s">
        <v>26</v>
      </c>
      <c r="BF264" s="56"/>
      <c r="BG264" s="57"/>
    </row>
    <row r="265" spans="1:59" ht="30" customHeight="1" x14ac:dyDescent="0.25">
      <c r="A265" s="58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60"/>
      <c r="R265" s="61" t="s">
        <v>2094</v>
      </c>
      <c r="S265" s="62"/>
      <c r="T265" s="62"/>
      <c r="U265" s="63"/>
      <c r="V265" s="58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60"/>
      <c r="AM265" s="64"/>
      <c r="AN265" s="65"/>
      <c r="AO265" s="65"/>
      <c r="AP265" s="65"/>
      <c r="AQ265" s="65"/>
      <c r="AR265" s="66"/>
      <c r="AS265" s="64"/>
      <c r="AT265" s="65"/>
      <c r="AU265" s="65"/>
      <c r="AV265" s="65"/>
      <c r="AW265" s="65"/>
      <c r="AX265" s="66"/>
      <c r="AY265" s="80">
        <f ca="1">IF(AND(AM265&gt;AS265,AS265=""),"Fecha inválida",IF(AND(AS265&gt;AM265,AM265=""),"Fecha inválida",IF(AND(AM265&gt;AS265,NOT(AM265=""),NOT(AS265="")),"Fecha inválida",IF(OR(AM265&gt;=$AY$96,AS265&gt;=$AY$96,AS265&lt;AM265),"Fecha inválida",IFERROR(DATEDIF(AM265,AS265,"Y"),"Fecha Inválida")))))</f>
        <v>0</v>
      </c>
      <c r="AZ265" s="80"/>
      <c r="BA265" s="80"/>
      <c r="BB265" s="81">
        <f ca="1">IF(AND(AM265&gt;AS265,AS265=""),"Fecha inválida",IF(AND(AS265&gt;AM265,AM265=""),"Fecha inválida",IF(AND(AM265&gt;AS265,NOT(AM265=""),NOT(AS265="")),"Fecha inválida",IF(OR(AM265&gt;=$AY$96,AS265&gt;=$AY$96,AS265&lt;AM265),"Fecha inválida",IFERROR(MOD(DATEDIF(AM265,AS265,"M"),12),"Fecha inválida")))))</f>
        <v>0</v>
      </c>
      <c r="BC265" s="81"/>
      <c r="BD265" s="81"/>
      <c r="BE265" s="81">
        <f ca="1">IF(AND(AM265&gt;AS265,AS265=""),"Fecha inválida",IF(AND(AS265&gt;AM265,AM265=""),"Fecha inválida",IF(AND(AM265&gt;AS265,NOT(AM265=""),NOT(AS265="")),"Fecha inválida",IF(OR(AM265&gt;=$AY$96,AS265&gt;=$AY$96,AS265&lt;AM265),"Fecha inválida",IF(AM265="",0,IFERROR(IF(DAY(AM265)&lt;=DAY(AS265),DAY(AS265)-DAY(AM265),AS265-DATE(YEAR(AS265),MONTH(AS265)-1,DAY(AM265)))+1,"Fecha inválida"))))))</f>
        <v>0</v>
      </c>
      <c r="BF265" s="81"/>
      <c r="BG265" s="81"/>
    </row>
    <row r="266" spans="1:59" ht="61.15" customHeight="1" x14ac:dyDescent="0.25">
      <c r="A266" s="51" t="s">
        <v>2160</v>
      </c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3"/>
    </row>
    <row r="267" spans="1:59" ht="10.5" customHeight="1" x14ac:dyDescent="0.25">
      <c r="A267" s="9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</row>
    <row r="268" spans="1:59" ht="3.75" customHeight="1" x14ac:dyDescent="0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9"/>
      <c r="AX268" s="19"/>
      <c r="AY268" s="1">
        <f ca="1">SUM(AY265+AY260+AY255+AY250+AY245+AY239+AY234+AY229+AY224+AY219+AY214+AY208+AY203+AY198+AY193+AY188+AY183+AY177+AY172+AY167+AY162+AY157+AY152+AY146+AY141+AY136+AY131+AY126+AY121+AY109+AY104+AY99)</f>
        <v>0</v>
      </c>
      <c r="AZ268" s="20"/>
      <c r="BA268" s="20"/>
      <c r="BB268" s="1">
        <f ca="1">SUM(BB265+BB260+BB255+BB250+BB245+BB239+BB234+BB229+BB224+BB219+BB214+BB208+BB203+BB198+BB193+BB188+BB183+BB177+BB172+BB167+BB162+BB157+BB152+BB146+BB141+BB136+BB131+BB126+BB121+BB109+BB104+BB99)+BE269</f>
        <v>0</v>
      </c>
      <c r="BC268" s="20"/>
      <c r="BD268" s="20"/>
      <c r="BE268" s="1">
        <f ca="1">SUM(BE265+BE260+BE255+BE250+BE245+BE239+BE234+BE229+BE224+BE219+BE214+BE208+BE203+BE198+BE193+BE188+BE183+BE177+BE172+BE167+BE162+BE157+BE152+BE146+BE141+BE136+BE131+BE126+BE121+BE109+BE104+BE99)</f>
        <v>0</v>
      </c>
      <c r="BF268" s="21"/>
      <c r="BG268" s="21"/>
    </row>
    <row r="269" spans="1:59" ht="3.7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22"/>
      <c r="AN269" s="6"/>
      <c r="AO269" s="6"/>
      <c r="AP269" s="6"/>
      <c r="AQ269" s="6"/>
      <c r="AR269" s="6"/>
      <c r="AS269" s="22"/>
      <c r="AT269" s="6"/>
      <c r="AU269" s="6"/>
      <c r="AV269" s="6"/>
      <c r="AW269" s="23"/>
      <c r="AX269" s="23"/>
      <c r="AY269" s="24"/>
      <c r="AZ269" s="24"/>
      <c r="BA269" s="24"/>
      <c r="BB269" s="1">
        <f ca="1">IF(BB268&gt;=12,INT(BB268/12),0)</f>
        <v>0</v>
      </c>
      <c r="BC269" s="24"/>
      <c r="BD269" s="24"/>
      <c r="BE269" s="1">
        <f ca="1">IF(BE268&gt;=30,INT(BE268/30),0)</f>
        <v>0</v>
      </c>
      <c r="BF269" s="25"/>
      <c r="BG269" s="25"/>
    </row>
    <row r="270" spans="1:59" ht="22.5" customHeight="1" x14ac:dyDescent="0.25">
      <c r="A270" s="82" t="s">
        <v>2084</v>
      </c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84"/>
      <c r="AY270" s="55" t="s">
        <v>24</v>
      </c>
      <c r="AZ270" s="56"/>
      <c r="BA270" s="57"/>
      <c r="BB270" s="55" t="s">
        <v>25</v>
      </c>
      <c r="BC270" s="56"/>
      <c r="BD270" s="57"/>
      <c r="BE270" s="55" t="s">
        <v>26</v>
      </c>
      <c r="BF270" s="56"/>
      <c r="BG270" s="57"/>
    </row>
    <row r="271" spans="1:59" ht="42" customHeight="1" x14ac:dyDescent="0.25">
      <c r="A271" s="85" t="s">
        <v>51</v>
      </c>
      <c r="B271" s="86"/>
      <c r="C271" s="86"/>
      <c r="D271" s="86"/>
      <c r="E271" s="86"/>
      <c r="F271" s="86"/>
      <c r="G271" s="86"/>
      <c r="H271" s="86"/>
      <c r="I271" s="87" t="s">
        <v>4021</v>
      </c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87"/>
      <c r="AE271" s="87"/>
      <c r="AF271" s="87"/>
      <c r="AG271" s="87"/>
      <c r="AH271" s="87"/>
      <c r="AI271" s="87"/>
      <c r="AJ271" s="87"/>
      <c r="AK271" s="87"/>
      <c r="AL271" s="87"/>
      <c r="AM271" s="87"/>
      <c r="AN271" s="87"/>
      <c r="AO271" s="87"/>
      <c r="AP271" s="87"/>
      <c r="AQ271" s="87"/>
      <c r="AR271" s="87"/>
      <c r="AS271" s="87"/>
      <c r="AT271" s="87"/>
      <c r="AU271" s="87"/>
      <c r="AV271" s="87"/>
      <c r="AW271" s="87"/>
      <c r="AX271" s="88"/>
      <c r="AY271" s="89">
        <f ca="1">IFERROR(AY268+BB269,"Revisar fechas")</f>
        <v>0</v>
      </c>
      <c r="AZ271" s="90"/>
      <c r="BA271" s="91"/>
      <c r="BB271" s="89">
        <f ca="1">IFERROR(IF(BB269&gt;0,BB268-(BB269*12),BB268),"Revisar fechas")</f>
        <v>0</v>
      </c>
      <c r="BC271" s="90"/>
      <c r="BD271" s="91"/>
      <c r="BE271" s="89">
        <f ca="1">IFERROR(IF(BE269&gt;0,BE268-(BE269*30),BE268),"Revisar fechas")</f>
        <v>0</v>
      </c>
      <c r="BF271" s="90"/>
      <c r="BG271" s="91"/>
    </row>
    <row r="272" spans="1:59" ht="3.7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</row>
    <row r="273" spans="1:59" ht="3.7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</row>
    <row r="274" spans="1:59" ht="15.75" customHeight="1" x14ac:dyDescent="0.25">
      <c r="A274" s="156" t="s">
        <v>2088</v>
      </c>
      <c r="B274" s="157"/>
      <c r="C274" s="157"/>
      <c r="D274" s="157"/>
      <c r="E274" s="157"/>
      <c r="F274" s="157"/>
      <c r="G274" s="157"/>
      <c r="H274" s="157"/>
      <c r="I274" s="157"/>
      <c r="J274" s="157"/>
      <c r="K274" s="157"/>
      <c r="L274" s="157"/>
      <c r="M274" s="157"/>
      <c r="N274" s="157"/>
      <c r="O274" s="157"/>
      <c r="P274" s="157"/>
      <c r="Q274" s="157"/>
      <c r="R274" s="157"/>
      <c r="S274" s="157"/>
      <c r="T274" s="157"/>
      <c r="U274" s="157"/>
      <c r="V274" s="157"/>
      <c r="W274" s="157"/>
      <c r="X274" s="157"/>
      <c r="Y274" s="157"/>
      <c r="Z274" s="157"/>
      <c r="AA274" s="157"/>
      <c r="AB274" s="157"/>
      <c r="AC274" s="157"/>
      <c r="AD274" s="157"/>
      <c r="AE274" s="157"/>
      <c r="AF274" s="157"/>
      <c r="AG274" s="157"/>
      <c r="AH274" s="157"/>
      <c r="AI274" s="157"/>
      <c r="AJ274" s="157"/>
      <c r="AK274" s="157"/>
      <c r="AL274" s="157"/>
      <c r="AM274" s="157"/>
      <c r="AN274" s="157"/>
      <c r="AO274" s="157"/>
      <c r="AP274" s="157"/>
      <c r="AQ274" s="157"/>
      <c r="AR274" s="157"/>
      <c r="AS274" s="157"/>
      <c r="AT274" s="157"/>
      <c r="AU274" s="157"/>
      <c r="AV274" s="157"/>
      <c r="AW274" s="157"/>
      <c r="AX274" s="157"/>
      <c r="AY274" s="157"/>
      <c r="AZ274" s="157"/>
      <c r="BA274" s="157"/>
      <c r="BB274" s="157"/>
      <c r="BC274" s="157"/>
      <c r="BD274" s="157"/>
      <c r="BE274" s="157"/>
      <c r="BF274" s="157"/>
      <c r="BG274" s="158"/>
    </row>
    <row r="275" spans="1:59" ht="29.25" customHeight="1" x14ac:dyDescent="0.25">
      <c r="A275" s="85" t="s">
        <v>50</v>
      </c>
      <c r="B275" s="86"/>
      <c r="C275" s="86"/>
      <c r="D275" s="86"/>
      <c r="E275" s="86"/>
      <c r="F275" s="86"/>
      <c r="G275" s="86"/>
      <c r="H275" s="86"/>
      <c r="I275" s="87" t="s">
        <v>4021</v>
      </c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  <c r="X275" s="159"/>
      <c r="Y275" s="159"/>
      <c r="Z275" s="159"/>
      <c r="AA275" s="159"/>
      <c r="AB275" s="159"/>
      <c r="AC275" s="159"/>
      <c r="AD275" s="159"/>
      <c r="AE275" s="159"/>
      <c r="AF275" s="159"/>
      <c r="AG275" s="159"/>
      <c r="AH275" s="159"/>
      <c r="AI275" s="159"/>
      <c r="AJ275" s="159"/>
      <c r="AK275" s="159"/>
      <c r="AL275" s="159"/>
      <c r="AM275" s="159"/>
      <c r="AN275" s="159"/>
      <c r="AO275" s="159"/>
      <c r="AP275" s="159"/>
      <c r="AQ275" s="159"/>
      <c r="AR275" s="159"/>
      <c r="AS275" s="159"/>
      <c r="AT275" s="159"/>
      <c r="AU275" s="159"/>
      <c r="AV275" s="159"/>
      <c r="AW275" s="159"/>
      <c r="AX275" s="159"/>
      <c r="AY275" s="159"/>
      <c r="AZ275" s="159"/>
      <c r="BA275" s="159"/>
      <c r="BB275" s="159"/>
      <c r="BC275" s="159"/>
      <c r="BD275" s="159"/>
      <c r="BE275" s="159"/>
      <c r="BF275" s="159"/>
      <c r="BG275" s="160"/>
    </row>
    <row r="276" spans="1:59" ht="8.2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</row>
    <row r="277" spans="1:59" ht="12.75" customHeight="1" x14ac:dyDescent="0.25">
      <c r="A277" s="54" t="s">
        <v>21</v>
      </c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 t="s">
        <v>2091</v>
      </c>
      <c r="S277" s="54"/>
      <c r="T277" s="54"/>
      <c r="U277" s="54"/>
      <c r="V277" s="54" t="s">
        <v>22</v>
      </c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 t="s">
        <v>17</v>
      </c>
      <c r="AN277" s="54"/>
      <c r="AO277" s="54"/>
      <c r="AP277" s="54"/>
      <c r="AQ277" s="54"/>
      <c r="AR277" s="54"/>
      <c r="AS277" s="54" t="s">
        <v>18</v>
      </c>
      <c r="AT277" s="54"/>
      <c r="AU277" s="54"/>
      <c r="AV277" s="54"/>
      <c r="AW277" s="54"/>
      <c r="AX277" s="54"/>
      <c r="AY277" s="54" t="s">
        <v>23</v>
      </c>
      <c r="AZ277" s="54"/>
      <c r="BA277" s="54"/>
      <c r="BB277" s="54"/>
      <c r="BC277" s="54"/>
      <c r="BD277" s="54"/>
      <c r="BE277" s="54"/>
      <c r="BF277" s="54"/>
      <c r="BG277" s="54"/>
    </row>
    <row r="278" spans="1:59" ht="12.75" customHeight="1" x14ac:dyDescent="0.2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 t="s">
        <v>24</v>
      </c>
      <c r="AZ278" s="54"/>
      <c r="BA278" s="54"/>
      <c r="BB278" s="54" t="s">
        <v>25</v>
      </c>
      <c r="BC278" s="54"/>
      <c r="BD278" s="54"/>
      <c r="BE278" s="54" t="s">
        <v>26</v>
      </c>
      <c r="BF278" s="54"/>
      <c r="BG278" s="54"/>
    </row>
    <row r="279" spans="1:59" ht="30" customHeight="1" x14ac:dyDescent="0.25">
      <c r="A279" s="58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60"/>
      <c r="R279" s="61" t="s">
        <v>2094</v>
      </c>
      <c r="S279" s="62"/>
      <c r="T279" s="62"/>
      <c r="U279" s="63"/>
      <c r="V279" s="58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60"/>
      <c r="AM279" s="64"/>
      <c r="AN279" s="65"/>
      <c r="AO279" s="65"/>
      <c r="AP279" s="65"/>
      <c r="AQ279" s="65"/>
      <c r="AR279" s="66"/>
      <c r="AS279" s="64"/>
      <c r="AT279" s="65"/>
      <c r="AU279" s="65"/>
      <c r="AV279" s="65"/>
      <c r="AW279" s="65"/>
      <c r="AX279" s="66"/>
      <c r="AY279" s="80">
        <f ca="1">IF(AND(AM279&gt;AS279,AS279=""),"Fecha inválida",IF(AND(AS279&gt;AM279,AM279=""),"Fecha inválida",IF(AND(AM279&gt;AS279,NOT(AM279=""),NOT(AS279="")),"Fecha inválida",IF(OR(AM279&gt;=$AY$96,AS279&gt;=$AY$96,AS279&lt;AM279),"Fecha inválida",IFERROR(DATEDIF(AM279,AS279,"Y"),"Fecha Inválida")))))</f>
        <v>0</v>
      </c>
      <c r="AZ279" s="80"/>
      <c r="BA279" s="80"/>
      <c r="BB279" s="81">
        <f ca="1">IF(AND(AM279&gt;AS279,AS279=""),"Fecha inválida",IF(AND(AS279&gt;AM279,AM279=""),"Fecha inválida",IF(AND(AM279&gt;AS279,NOT(AM279=""),NOT(AS279="")),"Fecha inválida",IF(OR(AM279&gt;=$AY$96,AS279&gt;=$AY$96,AS279&lt;AM279),"Fecha inválida",IFERROR(MOD(DATEDIF(AM279,AS279,"M"),12),"Fecha inválida")))))</f>
        <v>0</v>
      </c>
      <c r="BC279" s="81"/>
      <c r="BD279" s="81"/>
      <c r="BE279" s="81">
        <f ca="1">IF(AND(AM279&gt;AS279,AS279=""),"Fecha inválida",IF(AND(AS279&gt;AM279,AM279=""),"Fecha inválida",IF(AND(AM279&gt;AS279,NOT(AM279=""),NOT(AS279="")),"Fecha inválida",IF(OR(AM279&gt;=$AY$96,AS279&gt;=$AY$96,AS279&lt;AM279),"Fecha inválida",IF(AM279="",0,IFERROR(IF(DAY(AM279)&lt;=DAY(AS279),DAY(AS279)-DAY(AM279),AS279-DATE(YEAR(AS279),MONTH(AS279)-1,DAY(AM279)))+1,"Fecha inválida"))))))</f>
        <v>0</v>
      </c>
      <c r="BF279" s="81"/>
      <c r="BG279" s="81"/>
    </row>
    <row r="280" spans="1:59" ht="61.15" customHeight="1" x14ac:dyDescent="0.25">
      <c r="A280" s="102" t="s">
        <v>2160</v>
      </c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  <c r="AA280" s="102"/>
      <c r="AB280" s="102"/>
      <c r="AC280" s="102"/>
      <c r="AD280" s="102"/>
      <c r="AE280" s="102"/>
      <c r="AF280" s="102"/>
      <c r="AG280" s="102"/>
      <c r="AH280" s="102"/>
      <c r="AI280" s="102"/>
      <c r="AJ280" s="102"/>
      <c r="AK280" s="102"/>
      <c r="AL280" s="102"/>
      <c r="AM280" s="102"/>
      <c r="AN280" s="102"/>
      <c r="AO280" s="102"/>
      <c r="AP280" s="102"/>
      <c r="AQ280" s="102"/>
      <c r="AR280" s="102"/>
      <c r="AS280" s="102"/>
      <c r="AT280" s="102"/>
      <c r="AU280" s="102"/>
      <c r="AV280" s="102"/>
      <c r="AW280" s="102"/>
      <c r="AX280" s="102"/>
      <c r="AY280" s="102"/>
      <c r="AZ280" s="102"/>
      <c r="BA280" s="102"/>
      <c r="BB280" s="102"/>
      <c r="BC280" s="102"/>
      <c r="BD280" s="102"/>
      <c r="BE280" s="102"/>
      <c r="BF280" s="102"/>
      <c r="BG280" s="102"/>
    </row>
    <row r="281" spans="1:59" ht="8.2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</row>
    <row r="282" spans="1:59" ht="12.75" customHeight="1" x14ac:dyDescent="0.25">
      <c r="A282" s="54" t="s">
        <v>21</v>
      </c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 t="s">
        <v>2091</v>
      </c>
      <c r="S282" s="54"/>
      <c r="T282" s="54"/>
      <c r="U282" s="54"/>
      <c r="V282" s="54" t="s">
        <v>22</v>
      </c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 t="s">
        <v>17</v>
      </c>
      <c r="AN282" s="54"/>
      <c r="AO282" s="54"/>
      <c r="AP282" s="54"/>
      <c r="AQ282" s="54"/>
      <c r="AR282" s="54"/>
      <c r="AS282" s="54" t="s">
        <v>18</v>
      </c>
      <c r="AT282" s="54"/>
      <c r="AU282" s="54"/>
      <c r="AV282" s="54"/>
      <c r="AW282" s="54"/>
      <c r="AX282" s="54"/>
      <c r="AY282" s="55" t="s">
        <v>23</v>
      </c>
      <c r="AZ282" s="56"/>
      <c r="BA282" s="56"/>
      <c r="BB282" s="56"/>
      <c r="BC282" s="56"/>
      <c r="BD282" s="56"/>
      <c r="BE282" s="56"/>
      <c r="BF282" s="56"/>
      <c r="BG282" s="57"/>
    </row>
    <row r="283" spans="1:59" ht="12.75" customHeight="1" x14ac:dyDescent="0.2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5" t="s">
        <v>24</v>
      </c>
      <c r="AZ283" s="56"/>
      <c r="BA283" s="57"/>
      <c r="BB283" s="55" t="s">
        <v>25</v>
      </c>
      <c r="BC283" s="56"/>
      <c r="BD283" s="57"/>
      <c r="BE283" s="55" t="s">
        <v>26</v>
      </c>
      <c r="BF283" s="56"/>
      <c r="BG283" s="57"/>
    </row>
    <row r="284" spans="1:59" ht="30" customHeight="1" x14ac:dyDescent="0.25">
      <c r="A284" s="58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60"/>
      <c r="R284" s="61" t="s">
        <v>2094</v>
      </c>
      <c r="S284" s="62"/>
      <c r="T284" s="62"/>
      <c r="U284" s="63"/>
      <c r="V284" s="58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60"/>
      <c r="AM284" s="64"/>
      <c r="AN284" s="65"/>
      <c r="AO284" s="65"/>
      <c r="AP284" s="65"/>
      <c r="AQ284" s="65"/>
      <c r="AR284" s="66"/>
      <c r="AS284" s="64"/>
      <c r="AT284" s="65"/>
      <c r="AU284" s="65"/>
      <c r="AV284" s="65"/>
      <c r="AW284" s="65"/>
      <c r="AX284" s="66"/>
      <c r="AY284" s="80">
        <f ca="1">IF(AND(AM284&gt;AS284,AS284=""),"Fecha inválida",IF(AND(AS284&gt;AM284,AM284=""),"Fecha inválida",IF(AND(AM284&gt;AS284,NOT(AM284=""),NOT(AS284="")),"Fecha inválida",IF(OR(AM284&gt;=$AY$96,AS284&gt;=$AY$96,AS284&lt;AM284),"Fecha inválida",IFERROR(DATEDIF(AM284,AS284,"Y"),"Fecha Inválida")))))</f>
        <v>0</v>
      </c>
      <c r="AZ284" s="80"/>
      <c r="BA284" s="80"/>
      <c r="BB284" s="81">
        <f ca="1">IF(AND(AM284&gt;AS284,AS284=""),"Fecha inválida",IF(AND(AS284&gt;AM284,AM284=""),"Fecha inválida",IF(AND(AM284&gt;AS284,NOT(AM284=""),NOT(AS284="")),"Fecha inválida",IF(OR(AM284&gt;=$AY$96,AS284&gt;=$AY$96,AS284&lt;AM284),"Fecha inválida",IFERROR(MOD(DATEDIF(AM284,AS284,"M"),12),"Fecha inválida")))))</f>
        <v>0</v>
      </c>
      <c r="BC284" s="81"/>
      <c r="BD284" s="81"/>
      <c r="BE284" s="81">
        <f ca="1">IF(AND(AM284&gt;AS284,AS284=""),"Fecha inválida",IF(AND(AS284&gt;AM284,AM284=""),"Fecha inválida",IF(AND(AM284&gt;AS284,NOT(AM284=""),NOT(AS284="")),"Fecha inválida",IF(OR(AM284&gt;=$AY$96,AS284&gt;=$AY$96,AS284&lt;AM284),"Fecha inválida",IF(AM284="",0,IFERROR(IF(DAY(AM284)&lt;=DAY(AS284),DAY(AS284)-DAY(AM284),AS284-DATE(YEAR(AS284),MONTH(AS284)-1,DAY(AM284)))+1,"Fecha inválida"))))))</f>
        <v>0</v>
      </c>
      <c r="BF284" s="81"/>
      <c r="BG284" s="81"/>
    </row>
    <row r="285" spans="1:59" ht="61.15" customHeight="1" x14ac:dyDescent="0.25">
      <c r="A285" s="51" t="s">
        <v>2160</v>
      </c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</row>
    <row r="286" spans="1:59" ht="8.2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</row>
    <row r="287" spans="1:59" ht="12.75" customHeight="1" x14ac:dyDescent="0.25">
      <c r="A287" s="54" t="s">
        <v>21</v>
      </c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 t="s">
        <v>2091</v>
      </c>
      <c r="S287" s="54"/>
      <c r="T287" s="54"/>
      <c r="U287" s="54"/>
      <c r="V287" s="54" t="s">
        <v>22</v>
      </c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 t="s">
        <v>17</v>
      </c>
      <c r="AN287" s="54"/>
      <c r="AO287" s="54"/>
      <c r="AP287" s="54"/>
      <c r="AQ287" s="54"/>
      <c r="AR287" s="54"/>
      <c r="AS287" s="54" t="s">
        <v>18</v>
      </c>
      <c r="AT287" s="54"/>
      <c r="AU287" s="54"/>
      <c r="AV287" s="54"/>
      <c r="AW287" s="54"/>
      <c r="AX287" s="54"/>
      <c r="AY287" s="55" t="s">
        <v>23</v>
      </c>
      <c r="AZ287" s="56"/>
      <c r="BA287" s="56"/>
      <c r="BB287" s="56"/>
      <c r="BC287" s="56"/>
      <c r="BD287" s="56"/>
      <c r="BE287" s="56"/>
      <c r="BF287" s="56"/>
      <c r="BG287" s="57"/>
    </row>
    <row r="288" spans="1:59" ht="12.75" customHeight="1" x14ac:dyDescent="0.2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5" t="s">
        <v>24</v>
      </c>
      <c r="AZ288" s="56"/>
      <c r="BA288" s="57"/>
      <c r="BB288" s="55" t="s">
        <v>25</v>
      </c>
      <c r="BC288" s="56"/>
      <c r="BD288" s="57"/>
      <c r="BE288" s="55" t="s">
        <v>26</v>
      </c>
      <c r="BF288" s="56"/>
      <c r="BG288" s="57"/>
    </row>
    <row r="289" spans="1:59" ht="30" customHeight="1" x14ac:dyDescent="0.25">
      <c r="A289" s="58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60"/>
      <c r="R289" s="61" t="s">
        <v>2094</v>
      </c>
      <c r="S289" s="62"/>
      <c r="T289" s="62"/>
      <c r="U289" s="63"/>
      <c r="V289" s="58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60"/>
      <c r="AM289" s="64"/>
      <c r="AN289" s="65"/>
      <c r="AO289" s="65"/>
      <c r="AP289" s="65"/>
      <c r="AQ289" s="65"/>
      <c r="AR289" s="66"/>
      <c r="AS289" s="64"/>
      <c r="AT289" s="65"/>
      <c r="AU289" s="65"/>
      <c r="AV289" s="65"/>
      <c r="AW289" s="65"/>
      <c r="AX289" s="66"/>
      <c r="AY289" s="80">
        <f ca="1">IF(AND(AM289&gt;AS289,AS289=""),"Fecha inválida",IF(AND(AS289&gt;AM289,AM289=""),"Fecha inválida",IF(AND(AM289&gt;AS289,NOT(AM289=""),NOT(AS289="")),"Fecha inválida",IF(OR(AM289&gt;=$AY$96,AS289&gt;=$AY$96,AS289&lt;AM289),"Fecha inválida",IFERROR(DATEDIF(AM289,AS289,"Y"),"Fecha Inválida")))))</f>
        <v>0</v>
      </c>
      <c r="AZ289" s="80"/>
      <c r="BA289" s="80"/>
      <c r="BB289" s="81">
        <f ca="1">IF(AND(AM289&gt;AS289,AS289=""),"Fecha inválida",IF(AND(AS289&gt;AM289,AM289=""),"Fecha inválida",IF(AND(AM289&gt;AS289,NOT(AM289=""),NOT(AS289="")),"Fecha inválida",IF(OR(AM289&gt;=$AY$96,AS289&gt;=$AY$96,AS289&lt;AM289),"Fecha inválida",IFERROR(MOD(DATEDIF(AM289,AS289,"M"),12),"Fecha inválida")))))</f>
        <v>0</v>
      </c>
      <c r="BC289" s="81"/>
      <c r="BD289" s="81"/>
      <c r="BE289" s="81">
        <f ca="1">IF(AND(AM289&gt;AS289,AS289=""),"Fecha inválida",IF(AND(AS289&gt;AM289,AM289=""),"Fecha inválida",IF(AND(AM289&gt;AS289,NOT(AM289=""),NOT(AS289="")),"Fecha inválida",IF(OR(AM289&gt;=$AY$96,AS289&gt;=$AY$96,AS289&lt;AM289),"Fecha inválida",IF(AM289="",0,IFERROR(IF(DAY(AM289)&lt;=DAY(AS289),DAY(AS289)-DAY(AM289),AS289-DATE(YEAR(AS289),MONTH(AS289)-1,DAY(AM289)))+1,"Fecha inválida"))))))</f>
        <v>0</v>
      </c>
      <c r="BF289" s="81"/>
      <c r="BG289" s="81"/>
    </row>
    <row r="290" spans="1:59" ht="61.15" customHeight="1" x14ac:dyDescent="0.25">
      <c r="A290" s="51" t="s">
        <v>2160</v>
      </c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3"/>
    </row>
    <row r="291" spans="1:59" ht="8.2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</row>
    <row r="292" spans="1:59" ht="12.75" customHeight="1" x14ac:dyDescent="0.25">
      <c r="A292" s="54" t="s">
        <v>21</v>
      </c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 t="s">
        <v>2091</v>
      </c>
      <c r="S292" s="54"/>
      <c r="T292" s="54"/>
      <c r="U292" s="54"/>
      <c r="V292" s="54" t="s">
        <v>22</v>
      </c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 t="s">
        <v>17</v>
      </c>
      <c r="AN292" s="54"/>
      <c r="AO292" s="54"/>
      <c r="AP292" s="54"/>
      <c r="AQ292" s="54"/>
      <c r="AR292" s="54"/>
      <c r="AS292" s="54" t="s">
        <v>18</v>
      </c>
      <c r="AT292" s="54"/>
      <c r="AU292" s="54"/>
      <c r="AV292" s="54"/>
      <c r="AW292" s="54"/>
      <c r="AX292" s="54"/>
      <c r="AY292" s="55" t="s">
        <v>23</v>
      </c>
      <c r="AZ292" s="56"/>
      <c r="BA292" s="56"/>
      <c r="BB292" s="56"/>
      <c r="BC292" s="56"/>
      <c r="BD292" s="56"/>
      <c r="BE292" s="56"/>
      <c r="BF292" s="56"/>
      <c r="BG292" s="57"/>
    </row>
    <row r="293" spans="1:59" ht="12.75" customHeight="1" x14ac:dyDescent="0.2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5" t="s">
        <v>24</v>
      </c>
      <c r="AZ293" s="56"/>
      <c r="BA293" s="57"/>
      <c r="BB293" s="55" t="s">
        <v>25</v>
      </c>
      <c r="BC293" s="56"/>
      <c r="BD293" s="57"/>
      <c r="BE293" s="55" t="s">
        <v>26</v>
      </c>
      <c r="BF293" s="56"/>
      <c r="BG293" s="57"/>
    </row>
    <row r="294" spans="1:59" ht="30" customHeight="1" x14ac:dyDescent="0.25">
      <c r="A294" s="58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60"/>
      <c r="R294" s="61" t="s">
        <v>2094</v>
      </c>
      <c r="S294" s="62"/>
      <c r="T294" s="62"/>
      <c r="U294" s="63"/>
      <c r="V294" s="58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60"/>
      <c r="AM294" s="64"/>
      <c r="AN294" s="65"/>
      <c r="AO294" s="65"/>
      <c r="AP294" s="65"/>
      <c r="AQ294" s="65"/>
      <c r="AR294" s="66"/>
      <c r="AS294" s="64"/>
      <c r="AT294" s="65"/>
      <c r="AU294" s="65"/>
      <c r="AV294" s="65"/>
      <c r="AW294" s="65"/>
      <c r="AX294" s="66"/>
      <c r="AY294" s="80">
        <f ca="1">IF(AND(AM294&gt;AS294,AS294=""),"Fecha inválida",IF(AND(AS294&gt;AM294,AM294=""),"Fecha inválida",IF(AND(AM294&gt;AS294,NOT(AM294=""),NOT(AS294="")),"Fecha inválida",IF(OR(AM294&gt;=$AY$96,AS294&gt;=$AY$96,AS294&lt;AM294),"Fecha inválida",IFERROR(DATEDIF(AM294,AS294,"Y"),"Fecha Inválida")))))</f>
        <v>0</v>
      </c>
      <c r="AZ294" s="80"/>
      <c r="BA294" s="80"/>
      <c r="BB294" s="81">
        <f ca="1">IF(AND(AM294&gt;AS294,AS294=""),"Fecha inválida",IF(AND(AS294&gt;AM294,AM294=""),"Fecha inválida",IF(AND(AM294&gt;AS294,NOT(AM294=""),NOT(AS294="")),"Fecha inválida",IF(OR(AM294&gt;=$AY$96,AS294&gt;=$AY$96,AS294&lt;AM294),"Fecha inválida",IFERROR(MOD(DATEDIF(AM294,AS294,"M"),12),"Fecha inválida")))))</f>
        <v>0</v>
      </c>
      <c r="BC294" s="81"/>
      <c r="BD294" s="81"/>
      <c r="BE294" s="81">
        <f ca="1">IF(AND(AM294&gt;AS294,AS294=""),"Fecha inválida",IF(AND(AS294&gt;AM294,AM294=""),"Fecha inválida",IF(AND(AM294&gt;AS294,NOT(AM294=""),NOT(AS294="")),"Fecha inválida",IF(OR(AM294&gt;=$AY$96,AS294&gt;=$AY$96,AS294&lt;AM294),"Fecha inválida",IF(AM294="",0,IFERROR(IF(DAY(AM294)&lt;=DAY(AS294),DAY(AS294)-DAY(AM294),AS294-DATE(YEAR(AS294),MONTH(AS294)-1,DAY(AM294)))+1,"Fecha inválida"))))))</f>
        <v>0</v>
      </c>
      <c r="BF294" s="81"/>
      <c r="BG294" s="81"/>
    </row>
    <row r="295" spans="1:59" ht="61.15" customHeight="1" x14ac:dyDescent="0.25">
      <c r="A295" s="51" t="s">
        <v>2160</v>
      </c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3"/>
    </row>
    <row r="296" spans="1:59" ht="8.2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</row>
    <row r="297" spans="1:59" ht="12.75" customHeight="1" x14ac:dyDescent="0.25">
      <c r="A297" s="54" t="s">
        <v>21</v>
      </c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 t="s">
        <v>2091</v>
      </c>
      <c r="S297" s="54"/>
      <c r="T297" s="54"/>
      <c r="U297" s="54"/>
      <c r="V297" s="54" t="s">
        <v>22</v>
      </c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 t="s">
        <v>17</v>
      </c>
      <c r="AN297" s="54"/>
      <c r="AO297" s="54"/>
      <c r="AP297" s="54"/>
      <c r="AQ297" s="54"/>
      <c r="AR297" s="54"/>
      <c r="AS297" s="54" t="s">
        <v>18</v>
      </c>
      <c r="AT297" s="54"/>
      <c r="AU297" s="54"/>
      <c r="AV297" s="54"/>
      <c r="AW297" s="54"/>
      <c r="AX297" s="54"/>
      <c r="AY297" s="55" t="s">
        <v>23</v>
      </c>
      <c r="AZ297" s="56"/>
      <c r="BA297" s="56"/>
      <c r="BB297" s="56"/>
      <c r="BC297" s="56"/>
      <c r="BD297" s="56"/>
      <c r="BE297" s="56"/>
      <c r="BF297" s="56"/>
      <c r="BG297" s="57"/>
    </row>
    <row r="298" spans="1:59" ht="12.75" customHeight="1" x14ac:dyDescent="0.2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5" t="s">
        <v>24</v>
      </c>
      <c r="AZ298" s="56"/>
      <c r="BA298" s="57"/>
      <c r="BB298" s="55" t="s">
        <v>25</v>
      </c>
      <c r="BC298" s="56"/>
      <c r="BD298" s="57"/>
      <c r="BE298" s="55" t="s">
        <v>26</v>
      </c>
      <c r="BF298" s="56"/>
      <c r="BG298" s="57"/>
    </row>
    <row r="299" spans="1:59" ht="30" customHeight="1" x14ac:dyDescent="0.25">
      <c r="A299" s="58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60"/>
      <c r="R299" s="61" t="s">
        <v>2094</v>
      </c>
      <c r="S299" s="62"/>
      <c r="T299" s="62"/>
      <c r="U299" s="63"/>
      <c r="V299" s="58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60"/>
      <c r="AM299" s="64"/>
      <c r="AN299" s="65"/>
      <c r="AO299" s="65"/>
      <c r="AP299" s="65"/>
      <c r="AQ299" s="65"/>
      <c r="AR299" s="66"/>
      <c r="AS299" s="64"/>
      <c r="AT299" s="65"/>
      <c r="AU299" s="65"/>
      <c r="AV299" s="65"/>
      <c r="AW299" s="65"/>
      <c r="AX299" s="66"/>
      <c r="AY299" s="80">
        <f ca="1">IF(AND(AM299&gt;AS299,AS299=""),"Fecha inválida",IF(AND(AS299&gt;AM299,AM299=""),"Fecha inválida",IF(AND(AM299&gt;AS299,NOT(AM299=""),NOT(AS299="")),"Fecha inválida",IF(OR(AM299&gt;=$AY$96,AS299&gt;=$AY$96,AS299&lt;AM299),"Fecha inválida",IFERROR(DATEDIF(AM299,AS299,"Y"),"Fecha Inválida")))))</f>
        <v>0</v>
      </c>
      <c r="AZ299" s="80"/>
      <c r="BA299" s="80"/>
      <c r="BB299" s="81">
        <f ca="1">IF(AND(AM299&gt;AS299,AS299=""),"Fecha inválida",IF(AND(AS299&gt;AM299,AM299=""),"Fecha inválida",IF(AND(AM299&gt;AS299,NOT(AM299=""),NOT(AS299="")),"Fecha inválida",IF(OR(AM299&gt;=$AY$96,AS299&gt;=$AY$96,AS299&lt;AM299),"Fecha inválida",IFERROR(MOD(DATEDIF(AM299,AS299,"M"),12),"Fecha inválida")))))</f>
        <v>0</v>
      </c>
      <c r="BC299" s="81"/>
      <c r="BD299" s="81"/>
      <c r="BE299" s="81">
        <f ca="1">IF(AND(AM299&gt;AS299,AS299=""),"Fecha inválida",IF(AND(AS299&gt;AM299,AM299=""),"Fecha inválida",IF(AND(AM299&gt;AS299,NOT(AM299=""),NOT(AS299="")),"Fecha inválida",IF(OR(AM299&gt;=$AY$96,AS299&gt;=$AY$96,AS299&lt;AM299),"Fecha inválida",IF(AM299="",0,IFERROR(IF(DAY(AM299)&lt;=DAY(AS299),DAY(AS299)-DAY(AM299),AS299-DATE(YEAR(AS299),MONTH(AS299)-1,DAY(AM299)))+1,"Fecha inválida"))))))</f>
        <v>0</v>
      </c>
      <c r="BF299" s="81"/>
      <c r="BG299" s="81"/>
    </row>
    <row r="300" spans="1:59" ht="61.15" customHeight="1" x14ac:dyDescent="0.25">
      <c r="A300" s="51" t="s">
        <v>2160</v>
      </c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3"/>
    </row>
    <row r="301" spans="1:59" ht="13.5" customHeight="1" x14ac:dyDescent="0.25">
      <c r="A301" s="5"/>
      <c r="B301" s="5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</row>
    <row r="302" spans="1:59" ht="4.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</row>
    <row r="303" spans="1:59" ht="12.75" customHeight="1" x14ac:dyDescent="0.25">
      <c r="A303" s="54" t="s">
        <v>21</v>
      </c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 t="s">
        <v>2091</v>
      </c>
      <c r="S303" s="54"/>
      <c r="T303" s="54"/>
      <c r="U303" s="54"/>
      <c r="V303" s="54" t="s">
        <v>22</v>
      </c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 t="s">
        <v>17</v>
      </c>
      <c r="AN303" s="54"/>
      <c r="AO303" s="54"/>
      <c r="AP303" s="54"/>
      <c r="AQ303" s="54"/>
      <c r="AR303" s="54"/>
      <c r="AS303" s="54" t="s">
        <v>18</v>
      </c>
      <c r="AT303" s="54"/>
      <c r="AU303" s="54"/>
      <c r="AV303" s="54"/>
      <c r="AW303" s="54"/>
      <c r="AX303" s="54"/>
      <c r="AY303" s="55" t="s">
        <v>23</v>
      </c>
      <c r="AZ303" s="56"/>
      <c r="BA303" s="56"/>
      <c r="BB303" s="56"/>
      <c r="BC303" s="56"/>
      <c r="BD303" s="56"/>
      <c r="BE303" s="56"/>
      <c r="BF303" s="56"/>
      <c r="BG303" s="57"/>
    </row>
    <row r="304" spans="1:59" ht="12.75" customHeight="1" x14ac:dyDescent="0.2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5" t="s">
        <v>24</v>
      </c>
      <c r="AZ304" s="56"/>
      <c r="BA304" s="57"/>
      <c r="BB304" s="55" t="s">
        <v>25</v>
      </c>
      <c r="BC304" s="56"/>
      <c r="BD304" s="57"/>
      <c r="BE304" s="55" t="s">
        <v>26</v>
      </c>
      <c r="BF304" s="56"/>
      <c r="BG304" s="57"/>
    </row>
    <row r="305" spans="1:59" ht="30" customHeight="1" x14ac:dyDescent="0.25">
      <c r="A305" s="58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60"/>
      <c r="R305" s="61" t="s">
        <v>2094</v>
      </c>
      <c r="S305" s="62"/>
      <c r="T305" s="62"/>
      <c r="U305" s="63"/>
      <c r="V305" s="58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60"/>
      <c r="AM305" s="64"/>
      <c r="AN305" s="65"/>
      <c r="AO305" s="65"/>
      <c r="AP305" s="65"/>
      <c r="AQ305" s="65"/>
      <c r="AR305" s="66"/>
      <c r="AS305" s="64"/>
      <c r="AT305" s="65"/>
      <c r="AU305" s="65"/>
      <c r="AV305" s="65"/>
      <c r="AW305" s="65"/>
      <c r="AX305" s="66"/>
      <c r="AY305" s="80">
        <f ca="1">IF(AND(AM305&gt;AS305,AS305=""),"Fecha inválida",IF(AND(AS305&gt;AM305,AM305=""),"Fecha inválida",IF(AND(AM305&gt;AS305,NOT(AM305=""),NOT(AS305="")),"Fecha inválida",IF(OR(AM305&gt;=$AY$96,AS305&gt;=$AY$96,AS305&lt;AM305),"Fecha inválida",IFERROR(DATEDIF(AM305,AS305,"Y"),"Fecha Inválida")))))</f>
        <v>0</v>
      </c>
      <c r="AZ305" s="80"/>
      <c r="BA305" s="80"/>
      <c r="BB305" s="81">
        <f ca="1">IF(AND(AM305&gt;AS305,AS305=""),"Fecha inválida",IF(AND(AS305&gt;AM305,AM305=""),"Fecha inválida",IF(AND(AM305&gt;AS305,NOT(AM305=""),NOT(AS305="")),"Fecha inválida",IF(OR(AM305&gt;=$AY$96,AS305&gt;=$AY$96,AS305&lt;AM305),"Fecha inválida",IFERROR(MOD(DATEDIF(AM305,AS305,"M"),12),"Fecha inválida")))))</f>
        <v>0</v>
      </c>
      <c r="BC305" s="81"/>
      <c r="BD305" s="81"/>
      <c r="BE305" s="81">
        <f ca="1">IF(AND(AM305&gt;AS305,AS305=""),"Fecha inválida",IF(AND(AS305&gt;AM305,AM305=""),"Fecha inválida",IF(AND(AM305&gt;AS305,NOT(AM305=""),NOT(AS305="")),"Fecha inválida",IF(OR(AM305&gt;=$AY$96,AS305&gt;=$AY$96,AS305&lt;AM305),"Fecha inválida",IF(AM305="",0,IFERROR(IF(DAY(AM305)&lt;=DAY(AS305),DAY(AS305)-DAY(AM305),AS305-DATE(YEAR(AS305),MONTH(AS305)-1,DAY(AM305)))+1,"Fecha inválida"))))))</f>
        <v>0</v>
      </c>
      <c r="BF305" s="81"/>
      <c r="BG305" s="81"/>
    </row>
    <row r="306" spans="1:59" ht="61.15" customHeight="1" x14ac:dyDescent="0.25">
      <c r="A306" s="51" t="s">
        <v>2160</v>
      </c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  <c r="AY306" s="52"/>
      <c r="AZ306" s="52"/>
      <c r="BA306" s="52"/>
      <c r="BB306" s="52"/>
      <c r="BC306" s="52"/>
      <c r="BD306" s="52"/>
      <c r="BE306" s="52"/>
      <c r="BF306" s="52"/>
      <c r="BG306" s="53"/>
    </row>
    <row r="307" spans="1:59" ht="8.2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</row>
    <row r="308" spans="1:59" ht="12.75" customHeight="1" x14ac:dyDescent="0.25">
      <c r="A308" s="54" t="s">
        <v>21</v>
      </c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 t="s">
        <v>2091</v>
      </c>
      <c r="S308" s="54"/>
      <c r="T308" s="54"/>
      <c r="U308" s="54"/>
      <c r="V308" s="54" t="s">
        <v>22</v>
      </c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 t="s">
        <v>17</v>
      </c>
      <c r="AN308" s="54"/>
      <c r="AO308" s="54"/>
      <c r="AP308" s="54"/>
      <c r="AQ308" s="54"/>
      <c r="AR308" s="54"/>
      <c r="AS308" s="54" t="s">
        <v>18</v>
      </c>
      <c r="AT308" s="54"/>
      <c r="AU308" s="54"/>
      <c r="AV308" s="54"/>
      <c r="AW308" s="54"/>
      <c r="AX308" s="54"/>
      <c r="AY308" s="55" t="s">
        <v>23</v>
      </c>
      <c r="AZ308" s="56"/>
      <c r="BA308" s="56"/>
      <c r="BB308" s="56"/>
      <c r="BC308" s="56"/>
      <c r="BD308" s="56"/>
      <c r="BE308" s="56"/>
      <c r="BF308" s="56"/>
      <c r="BG308" s="57"/>
    </row>
    <row r="309" spans="1:59" ht="12.75" customHeight="1" x14ac:dyDescent="0.2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5" t="s">
        <v>24</v>
      </c>
      <c r="AZ309" s="56"/>
      <c r="BA309" s="57"/>
      <c r="BB309" s="55" t="s">
        <v>25</v>
      </c>
      <c r="BC309" s="56"/>
      <c r="BD309" s="57"/>
      <c r="BE309" s="55" t="s">
        <v>26</v>
      </c>
      <c r="BF309" s="56"/>
      <c r="BG309" s="57"/>
    </row>
    <row r="310" spans="1:59" ht="30" customHeight="1" x14ac:dyDescent="0.25">
      <c r="A310" s="58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60"/>
      <c r="R310" s="61" t="s">
        <v>2094</v>
      </c>
      <c r="S310" s="62"/>
      <c r="T310" s="62"/>
      <c r="U310" s="63"/>
      <c r="V310" s="58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60"/>
      <c r="AM310" s="64"/>
      <c r="AN310" s="65"/>
      <c r="AO310" s="65"/>
      <c r="AP310" s="65"/>
      <c r="AQ310" s="65"/>
      <c r="AR310" s="66"/>
      <c r="AS310" s="64"/>
      <c r="AT310" s="65"/>
      <c r="AU310" s="65"/>
      <c r="AV310" s="65"/>
      <c r="AW310" s="65"/>
      <c r="AX310" s="66"/>
      <c r="AY310" s="80">
        <f ca="1">IF(AND(AM310&gt;AS310,AS310=""),"Fecha inválida",IF(AND(AS310&gt;AM310,AM310=""),"Fecha inválida",IF(AND(AM310&gt;AS310,NOT(AM310=""),NOT(AS310="")),"Fecha inválida",IF(OR(AM310&gt;=$AY$96,AS310&gt;=$AY$96,AS310&lt;AM310),"Fecha inválida",IFERROR(DATEDIF(AM310,AS310,"Y"),"Fecha Inválida")))))</f>
        <v>0</v>
      </c>
      <c r="AZ310" s="80"/>
      <c r="BA310" s="80"/>
      <c r="BB310" s="81">
        <f ca="1">IF(AND(AM310&gt;AS310,AS310=""),"Fecha inválida",IF(AND(AS310&gt;AM310,AM310=""),"Fecha inválida",IF(AND(AM310&gt;AS310,NOT(AM310=""),NOT(AS310="")),"Fecha inválida",IF(OR(AM310&gt;=$AY$96,AS310&gt;=$AY$96,AS310&lt;AM310),"Fecha inválida",IFERROR(MOD(DATEDIF(AM310,AS310,"M"),12),"Fecha inválida")))))</f>
        <v>0</v>
      </c>
      <c r="BC310" s="81"/>
      <c r="BD310" s="81"/>
      <c r="BE310" s="81">
        <f ca="1">IF(AND(AM310&gt;AS310,AS310=""),"Fecha inválida",IF(AND(AS310&gt;AM310,AM310=""),"Fecha inválida",IF(AND(AM310&gt;AS310,NOT(AM310=""),NOT(AS310="")),"Fecha inválida",IF(OR(AM310&gt;=$AY$96,AS310&gt;=$AY$96,AS310&lt;AM310),"Fecha inválida",IF(AM310="",0,IFERROR(IF(DAY(AM310)&lt;=DAY(AS310),DAY(AS310)-DAY(AM310),AS310-DATE(YEAR(AS310),MONTH(AS310)-1,DAY(AM310)))+1,"Fecha inválida"))))))</f>
        <v>0</v>
      </c>
      <c r="BF310" s="81"/>
      <c r="BG310" s="81"/>
    </row>
    <row r="311" spans="1:59" ht="61.15" customHeight="1" x14ac:dyDescent="0.25">
      <c r="A311" s="51" t="s">
        <v>2160</v>
      </c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2"/>
      <c r="AU311" s="52"/>
      <c r="AV311" s="52"/>
      <c r="AW311" s="52"/>
      <c r="AX311" s="52"/>
      <c r="AY311" s="52"/>
      <c r="AZ311" s="52"/>
      <c r="BA311" s="52"/>
      <c r="BB311" s="52"/>
      <c r="BC311" s="52"/>
      <c r="BD311" s="52"/>
      <c r="BE311" s="52"/>
      <c r="BF311" s="52"/>
      <c r="BG311" s="53"/>
    </row>
    <row r="312" spans="1:59" ht="8.2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</row>
    <row r="313" spans="1:59" ht="12.75" customHeight="1" x14ac:dyDescent="0.25">
      <c r="A313" s="54" t="s">
        <v>21</v>
      </c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 t="s">
        <v>2091</v>
      </c>
      <c r="S313" s="54"/>
      <c r="T313" s="54"/>
      <c r="U313" s="54"/>
      <c r="V313" s="54" t="s">
        <v>22</v>
      </c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 t="s">
        <v>17</v>
      </c>
      <c r="AN313" s="54"/>
      <c r="AO313" s="54"/>
      <c r="AP313" s="54"/>
      <c r="AQ313" s="54"/>
      <c r="AR313" s="54"/>
      <c r="AS313" s="54" t="s">
        <v>18</v>
      </c>
      <c r="AT313" s="54"/>
      <c r="AU313" s="54"/>
      <c r="AV313" s="54"/>
      <c r="AW313" s="54"/>
      <c r="AX313" s="54"/>
      <c r="AY313" s="55" t="s">
        <v>23</v>
      </c>
      <c r="AZ313" s="56"/>
      <c r="BA313" s="56"/>
      <c r="BB313" s="56"/>
      <c r="BC313" s="56"/>
      <c r="BD313" s="56"/>
      <c r="BE313" s="56"/>
      <c r="BF313" s="56"/>
      <c r="BG313" s="57"/>
    </row>
    <row r="314" spans="1:59" ht="12.75" customHeight="1" x14ac:dyDescent="0.2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5" t="s">
        <v>24</v>
      </c>
      <c r="AZ314" s="56"/>
      <c r="BA314" s="57"/>
      <c r="BB314" s="55" t="s">
        <v>25</v>
      </c>
      <c r="BC314" s="56"/>
      <c r="BD314" s="57"/>
      <c r="BE314" s="55" t="s">
        <v>26</v>
      </c>
      <c r="BF314" s="56"/>
      <c r="BG314" s="57"/>
    </row>
    <row r="315" spans="1:59" ht="30" customHeight="1" x14ac:dyDescent="0.25">
      <c r="A315" s="58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60"/>
      <c r="R315" s="61" t="s">
        <v>2094</v>
      </c>
      <c r="S315" s="62"/>
      <c r="T315" s="62"/>
      <c r="U315" s="63"/>
      <c r="V315" s="58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60"/>
      <c r="AM315" s="64"/>
      <c r="AN315" s="65"/>
      <c r="AO315" s="65"/>
      <c r="AP315" s="65"/>
      <c r="AQ315" s="65"/>
      <c r="AR315" s="66"/>
      <c r="AS315" s="64"/>
      <c r="AT315" s="65"/>
      <c r="AU315" s="65"/>
      <c r="AV315" s="65"/>
      <c r="AW315" s="65"/>
      <c r="AX315" s="66"/>
      <c r="AY315" s="80">
        <f ca="1">IF(AND(AM315&gt;AS315,AS315=""),"Fecha inválida",IF(AND(AS315&gt;AM315,AM315=""),"Fecha inválida",IF(AND(AM315&gt;AS315,NOT(AM315=""),NOT(AS315="")),"Fecha inválida",IF(OR(AM315&gt;=$AY$96,AS315&gt;=$AY$96,AS315&lt;AM315),"Fecha inválida",IFERROR(DATEDIF(AM315,AS315,"Y"),"Fecha Inválida")))))</f>
        <v>0</v>
      </c>
      <c r="AZ315" s="80"/>
      <c r="BA315" s="80"/>
      <c r="BB315" s="81">
        <f ca="1">IF(AND(AM315&gt;AS315,AS315=""),"Fecha inválida",IF(AND(AS315&gt;AM315,AM315=""),"Fecha inválida",IF(AND(AM315&gt;AS315,NOT(AM315=""),NOT(AS315="")),"Fecha inválida",IF(OR(AM315&gt;=$AY$96,AS315&gt;=$AY$96,AS315&lt;AM315),"Fecha inválida",IFERROR(MOD(DATEDIF(AM315,AS315,"M"),12),"Fecha inválida")))))</f>
        <v>0</v>
      </c>
      <c r="BC315" s="81"/>
      <c r="BD315" s="81"/>
      <c r="BE315" s="81">
        <f ca="1">IF(AND(AM315&gt;AS315,AS315=""),"Fecha inválida",IF(AND(AS315&gt;AM315,AM315=""),"Fecha inválida",IF(AND(AM315&gt;AS315,NOT(AM315=""),NOT(AS315="")),"Fecha inválida",IF(OR(AM315&gt;=$AY$96,AS315&gt;=$AY$96,AS315&lt;AM315),"Fecha inválida",IF(AM315="",0,IFERROR(IF(DAY(AM315)&lt;=DAY(AS315),DAY(AS315)-DAY(AM315),AS315-DATE(YEAR(AS315),MONTH(AS315)-1,DAY(AM315)))+1,"Fecha inválida"))))))</f>
        <v>0</v>
      </c>
      <c r="BF315" s="81"/>
      <c r="BG315" s="81"/>
    </row>
    <row r="316" spans="1:59" ht="61.15" customHeight="1" x14ac:dyDescent="0.25">
      <c r="A316" s="51" t="s">
        <v>2160</v>
      </c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2"/>
      <c r="AU316" s="52"/>
      <c r="AV316" s="52"/>
      <c r="AW316" s="52"/>
      <c r="AX316" s="52"/>
      <c r="AY316" s="52"/>
      <c r="AZ316" s="52"/>
      <c r="BA316" s="52"/>
      <c r="BB316" s="52"/>
      <c r="BC316" s="52"/>
      <c r="BD316" s="52"/>
      <c r="BE316" s="52"/>
      <c r="BF316" s="52"/>
      <c r="BG316" s="53"/>
    </row>
    <row r="317" spans="1:59" ht="8.2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</row>
    <row r="318" spans="1:59" ht="12.75" customHeight="1" x14ac:dyDescent="0.25">
      <c r="A318" s="54" t="s">
        <v>21</v>
      </c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 t="s">
        <v>2091</v>
      </c>
      <c r="S318" s="54"/>
      <c r="T318" s="54"/>
      <c r="U318" s="54"/>
      <c r="V318" s="54" t="s">
        <v>22</v>
      </c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 t="s">
        <v>17</v>
      </c>
      <c r="AN318" s="54"/>
      <c r="AO318" s="54"/>
      <c r="AP318" s="54"/>
      <c r="AQ318" s="54"/>
      <c r="AR318" s="54"/>
      <c r="AS318" s="54" t="s">
        <v>18</v>
      </c>
      <c r="AT318" s="54"/>
      <c r="AU318" s="54"/>
      <c r="AV318" s="54"/>
      <c r="AW318" s="54"/>
      <c r="AX318" s="54"/>
      <c r="AY318" s="55" t="s">
        <v>23</v>
      </c>
      <c r="AZ318" s="56"/>
      <c r="BA318" s="56"/>
      <c r="BB318" s="56"/>
      <c r="BC318" s="56"/>
      <c r="BD318" s="56"/>
      <c r="BE318" s="56"/>
      <c r="BF318" s="56"/>
      <c r="BG318" s="57"/>
    </row>
    <row r="319" spans="1:59" ht="12.75" customHeight="1" x14ac:dyDescent="0.2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5" t="s">
        <v>24</v>
      </c>
      <c r="AZ319" s="56"/>
      <c r="BA319" s="57"/>
      <c r="BB319" s="55" t="s">
        <v>25</v>
      </c>
      <c r="BC319" s="56"/>
      <c r="BD319" s="57"/>
      <c r="BE319" s="55" t="s">
        <v>26</v>
      </c>
      <c r="BF319" s="56"/>
      <c r="BG319" s="57"/>
    </row>
    <row r="320" spans="1:59" ht="30" customHeight="1" x14ac:dyDescent="0.25">
      <c r="A320" s="58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60"/>
      <c r="R320" s="61" t="s">
        <v>2094</v>
      </c>
      <c r="S320" s="62"/>
      <c r="T320" s="62"/>
      <c r="U320" s="63"/>
      <c r="V320" s="58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60"/>
      <c r="AM320" s="64"/>
      <c r="AN320" s="65"/>
      <c r="AO320" s="65"/>
      <c r="AP320" s="65"/>
      <c r="AQ320" s="65"/>
      <c r="AR320" s="66"/>
      <c r="AS320" s="64"/>
      <c r="AT320" s="65"/>
      <c r="AU320" s="65"/>
      <c r="AV320" s="65"/>
      <c r="AW320" s="65"/>
      <c r="AX320" s="66"/>
      <c r="AY320" s="80">
        <f ca="1">IF(AND(AM320&gt;AS320,AS320=""),"Fecha inválida",IF(AND(AS320&gt;AM320,AM320=""),"Fecha inválida",IF(AND(AM320&gt;AS320,NOT(AM320=""),NOT(AS320="")),"Fecha inválida",IF(OR(AM320&gt;=$AY$96,AS320&gt;=$AY$96,AS320&lt;AM320),"Fecha inválida",IFERROR(DATEDIF(AM320,AS320,"Y"),"Fecha Inválida")))))</f>
        <v>0</v>
      </c>
      <c r="AZ320" s="80"/>
      <c r="BA320" s="80"/>
      <c r="BB320" s="81">
        <f ca="1">IF(AND(AM320&gt;AS320,AS320=""),"Fecha inválida",IF(AND(AS320&gt;AM320,AM320=""),"Fecha inválida",IF(AND(AM320&gt;AS320,NOT(AM320=""),NOT(AS320="")),"Fecha inválida",IF(OR(AM320&gt;=$AY$96,AS320&gt;=$AY$96,AS320&lt;AM320),"Fecha inválida",IFERROR(MOD(DATEDIF(AM320,AS320,"M"),12),"Fecha inválida")))))</f>
        <v>0</v>
      </c>
      <c r="BC320" s="81"/>
      <c r="BD320" s="81"/>
      <c r="BE320" s="81">
        <f ca="1">IF(AND(AM320&gt;AS320,AS320=""),"Fecha inválida",IF(AND(AS320&gt;AM320,AM320=""),"Fecha inválida",IF(AND(AM320&gt;AS320,NOT(AM320=""),NOT(AS320="")),"Fecha inválida",IF(OR(AM320&gt;=$AY$96,AS320&gt;=$AY$96,AS320&lt;AM320),"Fecha inválida",IF(AM320="",0,IFERROR(IF(DAY(AM320)&lt;=DAY(AS320),DAY(AS320)-DAY(AM320),AS320-DATE(YEAR(AS320),MONTH(AS320)-1,DAY(AM320)))+1,"Fecha inválida"))))))</f>
        <v>0</v>
      </c>
      <c r="BF320" s="81"/>
      <c r="BG320" s="81"/>
    </row>
    <row r="321" spans="1:59" ht="61.15" customHeight="1" x14ac:dyDescent="0.25">
      <c r="A321" s="51" t="s">
        <v>2160</v>
      </c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  <c r="AU321" s="52"/>
      <c r="AV321" s="52"/>
      <c r="AW321" s="52"/>
      <c r="AX321" s="52"/>
      <c r="AY321" s="52"/>
      <c r="AZ321" s="52"/>
      <c r="BA321" s="52"/>
      <c r="BB321" s="52"/>
      <c r="BC321" s="52"/>
      <c r="BD321" s="52"/>
      <c r="BE321" s="52"/>
      <c r="BF321" s="52"/>
      <c r="BG321" s="53"/>
    </row>
    <row r="322" spans="1:59" ht="9.7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</row>
    <row r="323" spans="1:59" ht="12.75" customHeight="1" x14ac:dyDescent="0.25">
      <c r="A323" s="54" t="s">
        <v>21</v>
      </c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 t="s">
        <v>2091</v>
      </c>
      <c r="S323" s="54"/>
      <c r="T323" s="54"/>
      <c r="U323" s="54"/>
      <c r="V323" s="54" t="s">
        <v>22</v>
      </c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 t="s">
        <v>17</v>
      </c>
      <c r="AN323" s="54"/>
      <c r="AO323" s="54"/>
      <c r="AP323" s="54"/>
      <c r="AQ323" s="54"/>
      <c r="AR323" s="54"/>
      <c r="AS323" s="54" t="s">
        <v>18</v>
      </c>
      <c r="AT323" s="54"/>
      <c r="AU323" s="54"/>
      <c r="AV323" s="54"/>
      <c r="AW323" s="54"/>
      <c r="AX323" s="54"/>
      <c r="AY323" s="55" t="s">
        <v>23</v>
      </c>
      <c r="AZ323" s="56"/>
      <c r="BA323" s="56"/>
      <c r="BB323" s="56"/>
      <c r="BC323" s="56"/>
      <c r="BD323" s="56"/>
      <c r="BE323" s="56"/>
      <c r="BF323" s="56"/>
      <c r="BG323" s="57"/>
    </row>
    <row r="324" spans="1:59" ht="12.75" customHeight="1" x14ac:dyDescent="0.2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5" t="s">
        <v>24</v>
      </c>
      <c r="AZ324" s="56"/>
      <c r="BA324" s="57"/>
      <c r="BB324" s="55" t="s">
        <v>25</v>
      </c>
      <c r="BC324" s="56"/>
      <c r="BD324" s="57"/>
      <c r="BE324" s="55" t="s">
        <v>26</v>
      </c>
      <c r="BF324" s="56"/>
      <c r="BG324" s="57"/>
    </row>
    <row r="325" spans="1:59" ht="30" customHeight="1" x14ac:dyDescent="0.25">
      <c r="A325" s="58"/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60"/>
      <c r="R325" s="61" t="s">
        <v>2094</v>
      </c>
      <c r="S325" s="62"/>
      <c r="T325" s="62"/>
      <c r="U325" s="63"/>
      <c r="V325" s="58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60"/>
      <c r="AM325" s="64"/>
      <c r="AN325" s="65"/>
      <c r="AO325" s="65"/>
      <c r="AP325" s="65"/>
      <c r="AQ325" s="65"/>
      <c r="AR325" s="66"/>
      <c r="AS325" s="64"/>
      <c r="AT325" s="65"/>
      <c r="AU325" s="65"/>
      <c r="AV325" s="65"/>
      <c r="AW325" s="65"/>
      <c r="AX325" s="66"/>
      <c r="AY325" s="80">
        <f ca="1">IF(AND(AM325&gt;AS325,AS325=""),"Fecha inválida",IF(AND(AS325&gt;AM325,AM325=""),"Fecha inválida",IF(AND(AM325&gt;AS325,NOT(AM325=""),NOT(AS325="")),"Fecha inválida",IF(OR(AM325&gt;=$AY$96,AS325&gt;=$AY$96,AS325&lt;AM325),"Fecha inválida",IFERROR(DATEDIF(AM325,AS325,"Y"),"Fecha Inválida")))))</f>
        <v>0</v>
      </c>
      <c r="AZ325" s="80"/>
      <c r="BA325" s="80"/>
      <c r="BB325" s="81">
        <f ca="1">IF(AND(AM325&gt;AS325,AS325=""),"Fecha inválida",IF(AND(AS325&gt;AM325,AM325=""),"Fecha inválida",IF(AND(AM325&gt;AS325,NOT(AM325=""),NOT(AS325="")),"Fecha inválida",IF(OR(AM325&gt;=$AY$96,AS325&gt;=$AY$96,AS325&lt;AM325),"Fecha inválida",IFERROR(MOD(DATEDIF(AM325,AS325,"M"),12),"Fecha inválida")))))</f>
        <v>0</v>
      </c>
      <c r="BC325" s="81"/>
      <c r="BD325" s="81"/>
      <c r="BE325" s="81">
        <f ca="1">IF(AND(AM325&gt;AS325,AS325=""),"Fecha inválida",IF(AND(AS325&gt;AM325,AM325=""),"Fecha inválida",IF(AND(AM325&gt;AS325,NOT(AM325=""),NOT(AS325="")),"Fecha inválida",IF(OR(AM325&gt;=$AY$96,AS325&gt;=$AY$96,AS325&lt;AM325),"Fecha inválida",IF(AM325="",0,IFERROR(IF(DAY(AM325)&lt;=DAY(AS325),DAY(AS325)-DAY(AM325),AS325-DATE(YEAR(AS325),MONTH(AS325)-1,DAY(AM325)))+1,"Fecha inválida"))))))</f>
        <v>0</v>
      </c>
      <c r="BF325" s="81"/>
      <c r="BG325" s="81"/>
    </row>
    <row r="326" spans="1:59" ht="61.15" customHeight="1" x14ac:dyDescent="0.25">
      <c r="A326" s="51" t="s">
        <v>2160</v>
      </c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2"/>
      <c r="AU326" s="52"/>
      <c r="AV326" s="52"/>
      <c r="AW326" s="52"/>
      <c r="AX326" s="52"/>
      <c r="AY326" s="52"/>
      <c r="AZ326" s="52"/>
      <c r="BA326" s="52"/>
      <c r="BB326" s="52"/>
      <c r="BC326" s="52"/>
      <c r="BD326" s="52"/>
      <c r="BE326" s="52"/>
      <c r="BF326" s="52"/>
      <c r="BG326" s="53"/>
    </row>
    <row r="327" spans="1:59" ht="9.7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</row>
    <row r="328" spans="1:59" ht="12.75" customHeight="1" x14ac:dyDescent="0.25">
      <c r="A328" s="54" t="s">
        <v>21</v>
      </c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 t="s">
        <v>2091</v>
      </c>
      <c r="S328" s="54"/>
      <c r="T328" s="54"/>
      <c r="U328" s="54"/>
      <c r="V328" s="54" t="s">
        <v>22</v>
      </c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 t="s">
        <v>17</v>
      </c>
      <c r="AN328" s="54"/>
      <c r="AO328" s="54"/>
      <c r="AP328" s="54"/>
      <c r="AQ328" s="54"/>
      <c r="AR328" s="54"/>
      <c r="AS328" s="54" t="s">
        <v>18</v>
      </c>
      <c r="AT328" s="54"/>
      <c r="AU328" s="54"/>
      <c r="AV328" s="54"/>
      <c r="AW328" s="54"/>
      <c r="AX328" s="54"/>
      <c r="AY328" s="55" t="s">
        <v>23</v>
      </c>
      <c r="AZ328" s="56"/>
      <c r="BA328" s="56"/>
      <c r="BB328" s="56"/>
      <c r="BC328" s="56"/>
      <c r="BD328" s="56"/>
      <c r="BE328" s="56"/>
      <c r="BF328" s="56"/>
      <c r="BG328" s="57"/>
    </row>
    <row r="329" spans="1:59" ht="12.75" customHeight="1" x14ac:dyDescent="0.2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5" t="s">
        <v>24</v>
      </c>
      <c r="AZ329" s="56"/>
      <c r="BA329" s="57"/>
      <c r="BB329" s="55" t="s">
        <v>25</v>
      </c>
      <c r="BC329" s="56"/>
      <c r="BD329" s="57"/>
      <c r="BE329" s="55" t="s">
        <v>26</v>
      </c>
      <c r="BF329" s="56"/>
      <c r="BG329" s="57"/>
    </row>
    <row r="330" spans="1:59" ht="30" customHeight="1" x14ac:dyDescent="0.25">
      <c r="A330" s="58"/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60"/>
      <c r="R330" s="61" t="s">
        <v>2094</v>
      </c>
      <c r="S330" s="62"/>
      <c r="T330" s="62"/>
      <c r="U330" s="63"/>
      <c r="V330" s="58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60"/>
      <c r="AM330" s="64"/>
      <c r="AN330" s="65"/>
      <c r="AO330" s="65"/>
      <c r="AP330" s="65"/>
      <c r="AQ330" s="65"/>
      <c r="AR330" s="66"/>
      <c r="AS330" s="64"/>
      <c r="AT330" s="65"/>
      <c r="AU330" s="65"/>
      <c r="AV330" s="65"/>
      <c r="AW330" s="65"/>
      <c r="AX330" s="66"/>
      <c r="AY330" s="80">
        <f ca="1">IF(AND(AM330&gt;AS330,AS330=""),"Fecha inválida",IF(AND(AS330&gt;AM330,AM330=""),"Fecha inválida",IF(AND(AM330&gt;AS330,NOT(AM330=""),NOT(AS330="")),"Fecha inválida",IF(OR(AM330&gt;=$AY$96,AS330&gt;=$AY$96,AS330&lt;AM330),"Fecha inválida",IFERROR(DATEDIF(AM330,AS330,"Y"),"Fecha Inválida")))))</f>
        <v>0</v>
      </c>
      <c r="AZ330" s="80"/>
      <c r="BA330" s="80"/>
      <c r="BB330" s="81">
        <f ca="1">IF(AND(AM330&gt;AS330,AS330=""),"Fecha inválida",IF(AND(AS330&gt;AM330,AM330=""),"Fecha inválida",IF(AND(AM330&gt;AS330,NOT(AM330=""),NOT(AS330="")),"Fecha inválida",IF(OR(AM330&gt;=$AY$96,AS330&gt;=$AY$96,AS330&lt;AM330),"Fecha inválida",IFERROR(MOD(DATEDIF(AM330,AS330,"M"),12),"Fecha inválida")))))</f>
        <v>0</v>
      </c>
      <c r="BC330" s="81"/>
      <c r="BD330" s="81"/>
      <c r="BE330" s="81">
        <f ca="1">IF(AND(AM330&gt;AS330,AS330=""),"Fecha inválida",IF(AND(AS330&gt;AM330,AM330=""),"Fecha inválida",IF(AND(AM330&gt;AS330,NOT(AM330=""),NOT(AS330="")),"Fecha inválida",IF(OR(AM330&gt;=$AY$96,AS330&gt;=$AY$96,AS330&lt;AM330),"Fecha inválida",IF(AM330="",0,IFERROR(IF(DAY(AM330)&lt;=DAY(AS330),DAY(AS330)-DAY(AM330),AS330-DATE(YEAR(AS330),MONTH(AS330)-1,DAY(AM330)))+1,"Fecha inválida"))))))</f>
        <v>0</v>
      </c>
      <c r="BF330" s="81"/>
      <c r="BG330" s="81"/>
    </row>
    <row r="331" spans="1:59" ht="61.15" customHeight="1" x14ac:dyDescent="0.25">
      <c r="A331" s="51" t="s">
        <v>2160</v>
      </c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2"/>
      <c r="AU331" s="52"/>
      <c r="AV331" s="52"/>
      <c r="AW331" s="52"/>
      <c r="AX331" s="52"/>
      <c r="AY331" s="52"/>
      <c r="AZ331" s="52"/>
      <c r="BA331" s="52"/>
      <c r="BB331" s="52"/>
      <c r="BC331" s="52"/>
      <c r="BD331" s="52"/>
      <c r="BE331" s="52"/>
      <c r="BF331" s="52"/>
      <c r="BG331" s="53"/>
    </row>
    <row r="332" spans="1:59" ht="13.5" customHeight="1" x14ac:dyDescent="0.25">
      <c r="A332" s="5"/>
      <c r="B332" s="5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</row>
    <row r="333" spans="1:59" ht="4.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</row>
    <row r="334" spans="1:59" ht="12.75" customHeight="1" x14ac:dyDescent="0.25">
      <c r="A334" s="54" t="s">
        <v>21</v>
      </c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 t="s">
        <v>2091</v>
      </c>
      <c r="S334" s="54"/>
      <c r="T334" s="54"/>
      <c r="U334" s="54"/>
      <c r="V334" s="54" t="s">
        <v>22</v>
      </c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 t="s">
        <v>17</v>
      </c>
      <c r="AN334" s="54"/>
      <c r="AO334" s="54"/>
      <c r="AP334" s="54"/>
      <c r="AQ334" s="54"/>
      <c r="AR334" s="54"/>
      <c r="AS334" s="54" t="s">
        <v>18</v>
      </c>
      <c r="AT334" s="54"/>
      <c r="AU334" s="54"/>
      <c r="AV334" s="54"/>
      <c r="AW334" s="54"/>
      <c r="AX334" s="54"/>
      <c r="AY334" s="55" t="s">
        <v>23</v>
      </c>
      <c r="AZ334" s="56"/>
      <c r="BA334" s="56"/>
      <c r="BB334" s="56"/>
      <c r="BC334" s="56"/>
      <c r="BD334" s="56"/>
      <c r="BE334" s="56"/>
      <c r="BF334" s="56"/>
      <c r="BG334" s="57"/>
    </row>
    <row r="335" spans="1:59" ht="12.75" customHeight="1" x14ac:dyDescent="0.2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5" t="s">
        <v>24</v>
      </c>
      <c r="AZ335" s="56"/>
      <c r="BA335" s="57"/>
      <c r="BB335" s="55" t="s">
        <v>25</v>
      </c>
      <c r="BC335" s="56"/>
      <c r="BD335" s="57"/>
      <c r="BE335" s="55" t="s">
        <v>26</v>
      </c>
      <c r="BF335" s="56"/>
      <c r="BG335" s="57"/>
    </row>
    <row r="336" spans="1:59" ht="30" customHeight="1" x14ac:dyDescent="0.25">
      <c r="A336" s="58"/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60"/>
      <c r="R336" s="61" t="s">
        <v>2094</v>
      </c>
      <c r="S336" s="62"/>
      <c r="T336" s="62"/>
      <c r="U336" s="63"/>
      <c r="V336" s="58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60"/>
      <c r="AM336" s="64"/>
      <c r="AN336" s="65"/>
      <c r="AO336" s="65"/>
      <c r="AP336" s="65"/>
      <c r="AQ336" s="65"/>
      <c r="AR336" s="66"/>
      <c r="AS336" s="64"/>
      <c r="AT336" s="65"/>
      <c r="AU336" s="65"/>
      <c r="AV336" s="65"/>
      <c r="AW336" s="65"/>
      <c r="AX336" s="66"/>
      <c r="AY336" s="80">
        <f ca="1">IF(AND(AM336&gt;AS336,AS336=""),"Fecha inválida",IF(AND(AS336&gt;AM336,AM336=""),"Fecha inválida",IF(AND(AM336&gt;AS336,NOT(AM336=""),NOT(AS336="")),"Fecha inválida",IF(OR(AM336&gt;=$AY$96,AS336&gt;=$AY$96,AS336&lt;AM336),"Fecha inválida",IFERROR(DATEDIF(AM336,AS336,"Y"),"Fecha Inválida")))))</f>
        <v>0</v>
      </c>
      <c r="AZ336" s="80"/>
      <c r="BA336" s="80"/>
      <c r="BB336" s="81">
        <f ca="1">IF(AND(AM336&gt;AS336,AS336=""),"Fecha inválida",IF(AND(AS336&gt;AM336,AM336=""),"Fecha inválida",IF(AND(AM336&gt;AS336,NOT(AM336=""),NOT(AS336="")),"Fecha inválida",IF(OR(AM336&gt;=$AY$96,AS336&gt;=$AY$96,AS336&lt;AM336),"Fecha inválida",IFERROR(MOD(DATEDIF(AM336,AS336,"M"),12),"Fecha inválida")))))</f>
        <v>0</v>
      </c>
      <c r="BC336" s="81"/>
      <c r="BD336" s="81"/>
      <c r="BE336" s="81">
        <f ca="1">IF(AND(AM336&gt;AS336,AS336=""),"Fecha inválida",IF(AND(AS336&gt;AM336,AM336=""),"Fecha inválida",IF(AND(AM336&gt;AS336,NOT(AM336=""),NOT(AS336="")),"Fecha inválida",IF(OR(AM336&gt;=$AY$96,AS336&gt;=$AY$96,AS336&lt;AM336),"Fecha inválida",IF(AM336="",0,IFERROR(IF(DAY(AM336)&lt;=DAY(AS336),DAY(AS336)-DAY(AM336),AS336-DATE(YEAR(AS336),MONTH(AS336)-1,DAY(AM336)))+1,"Fecha inválida"))))))</f>
        <v>0</v>
      </c>
      <c r="BF336" s="81"/>
      <c r="BG336" s="81"/>
    </row>
    <row r="337" spans="1:59" ht="61.15" customHeight="1" x14ac:dyDescent="0.25">
      <c r="A337" s="51" t="s">
        <v>2160</v>
      </c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2"/>
      <c r="AU337" s="52"/>
      <c r="AV337" s="52"/>
      <c r="AW337" s="52"/>
      <c r="AX337" s="52"/>
      <c r="AY337" s="52"/>
      <c r="AZ337" s="52"/>
      <c r="BA337" s="52"/>
      <c r="BB337" s="52"/>
      <c r="BC337" s="52"/>
      <c r="BD337" s="52"/>
      <c r="BE337" s="52"/>
      <c r="BF337" s="52"/>
      <c r="BG337" s="53"/>
    </row>
    <row r="338" spans="1:59" ht="8.2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</row>
    <row r="339" spans="1:59" ht="12.75" customHeight="1" x14ac:dyDescent="0.25">
      <c r="A339" s="54" t="s">
        <v>21</v>
      </c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 t="s">
        <v>2091</v>
      </c>
      <c r="S339" s="54"/>
      <c r="T339" s="54"/>
      <c r="U339" s="54"/>
      <c r="V339" s="54" t="s">
        <v>22</v>
      </c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 t="s">
        <v>17</v>
      </c>
      <c r="AN339" s="54"/>
      <c r="AO339" s="54"/>
      <c r="AP339" s="54"/>
      <c r="AQ339" s="54"/>
      <c r="AR339" s="54"/>
      <c r="AS339" s="54" t="s">
        <v>18</v>
      </c>
      <c r="AT339" s="54"/>
      <c r="AU339" s="54"/>
      <c r="AV339" s="54"/>
      <c r="AW339" s="54"/>
      <c r="AX339" s="54"/>
      <c r="AY339" s="55" t="s">
        <v>23</v>
      </c>
      <c r="AZ339" s="56"/>
      <c r="BA339" s="56"/>
      <c r="BB339" s="56"/>
      <c r="BC339" s="56"/>
      <c r="BD339" s="56"/>
      <c r="BE339" s="56"/>
      <c r="BF339" s="56"/>
      <c r="BG339" s="57"/>
    </row>
    <row r="340" spans="1:59" ht="12.75" customHeight="1" x14ac:dyDescent="0.2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5" t="s">
        <v>24</v>
      </c>
      <c r="AZ340" s="56"/>
      <c r="BA340" s="57"/>
      <c r="BB340" s="55" t="s">
        <v>25</v>
      </c>
      <c r="BC340" s="56"/>
      <c r="BD340" s="57"/>
      <c r="BE340" s="55" t="s">
        <v>26</v>
      </c>
      <c r="BF340" s="56"/>
      <c r="BG340" s="57"/>
    </row>
    <row r="341" spans="1:59" ht="30" customHeight="1" x14ac:dyDescent="0.25">
      <c r="A341" s="58"/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60"/>
      <c r="R341" s="61" t="s">
        <v>2094</v>
      </c>
      <c r="S341" s="62"/>
      <c r="T341" s="62"/>
      <c r="U341" s="63"/>
      <c r="V341" s="58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60"/>
      <c r="AM341" s="64"/>
      <c r="AN341" s="65"/>
      <c r="AO341" s="65"/>
      <c r="AP341" s="65"/>
      <c r="AQ341" s="65"/>
      <c r="AR341" s="66"/>
      <c r="AS341" s="64"/>
      <c r="AT341" s="65"/>
      <c r="AU341" s="65"/>
      <c r="AV341" s="65"/>
      <c r="AW341" s="65"/>
      <c r="AX341" s="66"/>
      <c r="AY341" s="80">
        <f ca="1">IF(AND(AM341&gt;AS341,AS341=""),"Fecha inválida",IF(AND(AS341&gt;AM341,AM341=""),"Fecha inválida",IF(AND(AM341&gt;AS341,NOT(AM341=""),NOT(AS341="")),"Fecha inválida",IF(OR(AM341&gt;=$AY$96,AS341&gt;=$AY$96,AS341&lt;AM341),"Fecha inválida",IFERROR(DATEDIF(AM341,AS341,"Y"),"Fecha Inválida")))))</f>
        <v>0</v>
      </c>
      <c r="AZ341" s="80"/>
      <c r="BA341" s="80"/>
      <c r="BB341" s="81">
        <f ca="1">IF(AND(AM341&gt;AS341,AS341=""),"Fecha inválida",IF(AND(AS341&gt;AM341,AM341=""),"Fecha inválida",IF(AND(AM341&gt;AS341,NOT(AM341=""),NOT(AS341="")),"Fecha inválida",IF(OR(AM341&gt;=$AY$96,AS341&gt;=$AY$96,AS341&lt;AM341),"Fecha inválida",IFERROR(MOD(DATEDIF(AM341,AS341,"M"),12),"Fecha inválida")))))</f>
        <v>0</v>
      </c>
      <c r="BC341" s="81"/>
      <c r="BD341" s="81"/>
      <c r="BE341" s="81">
        <f ca="1">IF(AND(AM341&gt;AS341,AS341=""),"Fecha inválida",IF(AND(AS341&gt;AM341,AM341=""),"Fecha inválida",IF(AND(AM341&gt;AS341,NOT(AM341=""),NOT(AS341="")),"Fecha inválida",IF(OR(AM341&gt;=$AY$96,AS341&gt;=$AY$96,AS341&lt;AM341),"Fecha inválida",IF(AM341="",0,IFERROR(IF(DAY(AM341)&lt;=DAY(AS341),DAY(AS341)-DAY(AM341),AS341-DATE(YEAR(AS341),MONTH(AS341)-1,DAY(AM341)))+1,"Fecha inválida"))))))</f>
        <v>0</v>
      </c>
      <c r="BF341" s="81"/>
      <c r="BG341" s="81"/>
    </row>
    <row r="342" spans="1:59" ht="61.15" customHeight="1" x14ac:dyDescent="0.25">
      <c r="A342" s="51" t="s">
        <v>2160</v>
      </c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2"/>
      <c r="AU342" s="52"/>
      <c r="AV342" s="52"/>
      <c r="AW342" s="52"/>
      <c r="AX342" s="52"/>
      <c r="AY342" s="52"/>
      <c r="AZ342" s="52"/>
      <c r="BA342" s="52"/>
      <c r="BB342" s="52"/>
      <c r="BC342" s="52"/>
      <c r="BD342" s="52"/>
      <c r="BE342" s="52"/>
      <c r="BF342" s="52"/>
      <c r="BG342" s="53"/>
    </row>
    <row r="343" spans="1:59" ht="8.2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</row>
    <row r="344" spans="1:59" ht="12.75" customHeight="1" x14ac:dyDescent="0.25">
      <c r="A344" s="54" t="s">
        <v>21</v>
      </c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 t="s">
        <v>2091</v>
      </c>
      <c r="S344" s="54"/>
      <c r="T344" s="54"/>
      <c r="U344" s="54"/>
      <c r="V344" s="54" t="s">
        <v>22</v>
      </c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 t="s">
        <v>17</v>
      </c>
      <c r="AN344" s="54"/>
      <c r="AO344" s="54"/>
      <c r="AP344" s="54"/>
      <c r="AQ344" s="54"/>
      <c r="AR344" s="54"/>
      <c r="AS344" s="54" t="s">
        <v>18</v>
      </c>
      <c r="AT344" s="54"/>
      <c r="AU344" s="54"/>
      <c r="AV344" s="54"/>
      <c r="AW344" s="54"/>
      <c r="AX344" s="54"/>
      <c r="AY344" s="55" t="s">
        <v>23</v>
      </c>
      <c r="AZ344" s="56"/>
      <c r="BA344" s="56"/>
      <c r="BB344" s="56"/>
      <c r="BC344" s="56"/>
      <c r="BD344" s="56"/>
      <c r="BE344" s="56"/>
      <c r="BF344" s="56"/>
      <c r="BG344" s="57"/>
    </row>
    <row r="345" spans="1:59" ht="12.75" customHeight="1" x14ac:dyDescent="0.2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5" t="s">
        <v>24</v>
      </c>
      <c r="AZ345" s="56"/>
      <c r="BA345" s="57"/>
      <c r="BB345" s="55" t="s">
        <v>25</v>
      </c>
      <c r="BC345" s="56"/>
      <c r="BD345" s="57"/>
      <c r="BE345" s="55" t="s">
        <v>26</v>
      </c>
      <c r="BF345" s="56"/>
      <c r="BG345" s="57"/>
    </row>
    <row r="346" spans="1:59" ht="30" customHeight="1" x14ac:dyDescent="0.25">
      <c r="A346" s="58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60"/>
      <c r="R346" s="61" t="s">
        <v>2094</v>
      </c>
      <c r="S346" s="62"/>
      <c r="T346" s="62"/>
      <c r="U346" s="63"/>
      <c r="V346" s="58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60"/>
      <c r="AM346" s="64"/>
      <c r="AN346" s="65"/>
      <c r="AO346" s="65"/>
      <c r="AP346" s="65"/>
      <c r="AQ346" s="65"/>
      <c r="AR346" s="66"/>
      <c r="AS346" s="64"/>
      <c r="AT346" s="65"/>
      <c r="AU346" s="65"/>
      <c r="AV346" s="65"/>
      <c r="AW346" s="65"/>
      <c r="AX346" s="66"/>
      <c r="AY346" s="80">
        <f ca="1">IF(AND(AM346&gt;AS346,AS346=""),"Fecha inválida",IF(AND(AS346&gt;AM346,AM346=""),"Fecha inválida",IF(AND(AM346&gt;AS346,NOT(AM346=""),NOT(AS346="")),"Fecha inválida",IF(OR(AM346&gt;=$AY$96,AS346&gt;=$AY$96,AS346&lt;AM346),"Fecha inválida",IFERROR(DATEDIF(AM346,AS346,"Y"),"Fecha Inválida")))))</f>
        <v>0</v>
      </c>
      <c r="AZ346" s="80"/>
      <c r="BA346" s="80"/>
      <c r="BB346" s="81">
        <f ca="1">IF(AND(AM346&gt;AS346,AS346=""),"Fecha inválida",IF(AND(AS346&gt;AM346,AM346=""),"Fecha inválida",IF(AND(AM346&gt;AS346,NOT(AM346=""),NOT(AS346="")),"Fecha inválida",IF(OR(AM346&gt;=$AY$96,AS346&gt;=$AY$96,AS346&lt;AM346),"Fecha inválida",IFERROR(MOD(DATEDIF(AM346,AS346,"M"),12),"Fecha inválida")))))</f>
        <v>0</v>
      </c>
      <c r="BC346" s="81"/>
      <c r="BD346" s="81"/>
      <c r="BE346" s="81">
        <f ca="1">IF(AND(AM346&gt;AS346,AS346=""),"Fecha inválida",IF(AND(AS346&gt;AM346,AM346=""),"Fecha inválida",IF(AND(AM346&gt;AS346,NOT(AM346=""),NOT(AS346="")),"Fecha inválida",IF(OR(AM346&gt;=$AY$96,AS346&gt;=$AY$96,AS346&lt;AM346),"Fecha inválida",IF(AM346="",0,IFERROR(IF(DAY(AM346)&lt;=DAY(AS346),DAY(AS346)-DAY(AM346),AS346-DATE(YEAR(AS346),MONTH(AS346)-1,DAY(AM346)))+1,"Fecha inválida"))))))</f>
        <v>0</v>
      </c>
      <c r="BF346" s="81"/>
      <c r="BG346" s="81"/>
    </row>
    <row r="347" spans="1:59" ht="61.15" customHeight="1" x14ac:dyDescent="0.25">
      <c r="A347" s="51" t="s">
        <v>2160</v>
      </c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2"/>
      <c r="AU347" s="52"/>
      <c r="AV347" s="52"/>
      <c r="AW347" s="52"/>
      <c r="AX347" s="52"/>
      <c r="AY347" s="52"/>
      <c r="AZ347" s="52"/>
      <c r="BA347" s="52"/>
      <c r="BB347" s="52"/>
      <c r="BC347" s="52"/>
      <c r="BD347" s="52"/>
      <c r="BE347" s="52"/>
      <c r="BF347" s="52"/>
      <c r="BG347" s="53"/>
    </row>
    <row r="348" spans="1:59" ht="8.2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</row>
    <row r="349" spans="1:59" ht="12.75" customHeight="1" x14ac:dyDescent="0.25">
      <c r="A349" s="54" t="s">
        <v>21</v>
      </c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 t="s">
        <v>2091</v>
      </c>
      <c r="S349" s="54"/>
      <c r="T349" s="54"/>
      <c r="U349" s="54"/>
      <c r="V349" s="54" t="s">
        <v>22</v>
      </c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 t="s">
        <v>17</v>
      </c>
      <c r="AN349" s="54"/>
      <c r="AO349" s="54"/>
      <c r="AP349" s="54"/>
      <c r="AQ349" s="54"/>
      <c r="AR349" s="54"/>
      <c r="AS349" s="54" t="s">
        <v>18</v>
      </c>
      <c r="AT349" s="54"/>
      <c r="AU349" s="54"/>
      <c r="AV349" s="54"/>
      <c r="AW349" s="54"/>
      <c r="AX349" s="54"/>
      <c r="AY349" s="55" t="s">
        <v>23</v>
      </c>
      <c r="AZ349" s="56"/>
      <c r="BA349" s="56"/>
      <c r="BB349" s="56"/>
      <c r="BC349" s="56"/>
      <c r="BD349" s="56"/>
      <c r="BE349" s="56"/>
      <c r="BF349" s="56"/>
      <c r="BG349" s="57"/>
    </row>
    <row r="350" spans="1:59" ht="12.75" customHeight="1" x14ac:dyDescent="0.2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5" t="s">
        <v>24</v>
      </c>
      <c r="AZ350" s="56"/>
      <c r="BA350" s="57"/>
      <c r="BB350" s="55" t="s">
        <v>25</v>
      </c>
      <c r="BC350" s="56"/>
      <c r="BD350" s="57"/>
      <c r="BE350" s="55" t="s">
        <v>26</v>
      </c>
      <c r="BF350" s="56"/>
      <c r="BG350" s="57"/>
    </row>
    <row r="351" spans="1:59" ht="30" customHeight="1" x14ac:dyDescent="0.25">
      <c r="A351" s="58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60"/>
      <c r="R351" s="61" t="s">
        <v>2094</v>
      </c>
      <c r="S351" s="62"/>
      <c r="T351" s="62"/>
      <c r="U351" s="63"/>
      <c r="V351" s="58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60"/>
      <c r="AM351" s="64"/>
      <c r="AN351" s="65"/>
      <c r="AO351" s="65"/>
      <c r="AP351" s="65"/>
      <c r="AQ351" s="65"/>
      <c r="AR351" s="66"/>
      <c r="AS351" s="64"/>
      <c r="AT351" s="65"/>
      <c r="AU351" s="65"/>
      <c r="AV351" s="65"/>
      <c r="AW351" s="65"/>
      <c r="AX351" s="66"/>
      <c r="AY351" s="80">
        <f ca="1">IF(AND(AM351&gt;AS351,AS351=""),"Fecha inválida",IF(AND(AS351&gt;AM351,AM351=""),"Fecha inválida",IF(AND(AM351&gt;AS351,NOT(AM351=""),NOT(AS351="")),"Fecha inválida",IF(OR(AM351&gt;=$AY$96,AS351&gt;=$AY$96,AS351&lt;AM351),"Fecha inválida",IFERROR(DATEDIF(AM351,AS351,"Y"),"Fecha Inválida")))))</f>
        <v>0</v>
      </c>
      <c r="AZ351" s="80"/>
      <c r="BA351" s="80"/>
      <c r="BB351" s="81">
        <f ca="1">IF(AND(AM351&gt;AS351,AS351=""),"Fecha inválida",IF(AND(AS351&gt;AM351,AM351=""),"Fecha inválida",IF(AND(AM351&gt;AS351,NOT(AM351=""),NOT(AS351="")),"Fecha inválida",IF(OR(AM351&gt;=$AY$96,AS351&gt;=$AY$96,AS351&lt;AM351),"Fecha inválida",IFERROR(MOD(DATEDIF(AM351,AS351,"M"),12),"Fecha inválida")))))</f>
        <v>0</v>
      </c>
      <c r="BC351" s="81"/>
      <c r="BD351" s="81"/>
      <c r="BE351" s="81">
        <f ca="1">IF(AND(AM351&gt;AS351,AS351=""),"Fecha inválida",IF(AND(AS351&gt;AM351,AM351=""),"Fecha inválida",IF(AND(AM351&gt;AS351,NOT(AM351=""),NOT(AS351="")),"Fecha inválida",IF(OR(AM351&gt;=$AY$96,AS351&gt;=$AY$96,AS351&lt;AM351),"Fecha inválida",IF(AM351="",0,IFERROR(IF(DAY(AM351)&lt;=DAY(AS351),DAY(AS351)-DAY(AM351),AS351-DATE(YEAR(AS351),MONTH(AS351)-1,DAY(AM351)))+1,"Fecha inválida"))))))</f>
        <v>0</v>
      </c>
      <c r="BF351" s="81"/>
      <c r="BG351" s="81"/>
    </row>
    <row r="352" spans="1:59" ht="61.15" customHeight="1" x14ac:dyDescent="0.25">
      <c r="A352" s="51" t="s">
        <v>2160</v>
      </c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2"/>
      <c r="AU352" s="52"/>
      <c r="AV352" s="52"/>
      <c r="AW352" s="52"/>
      <c r="AX352" s="52"/>
      <c r="AY352" s="52"/>
      <c r="AZ352" s="52"/>
      <c r="BA352" s="52"/>
      <c r="BB352" s="52"/>
      <c r="BC352" s="52"/>
      <c r="BD352" s="52"/>
      <c r="BE352" s="52"/>
      <c r="BF352" s="52"/>
      <c r="BG352" s="53"/>
    </row>
    <row r="353" spans="1:59" ht="8.2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</row>
    <row r="354" spans="1:59" ht="12.75" customHeight="1" x14ac:dyDescent="0.25">
      <c r="A354" s="54" t="s">
        <v>21</v>
      </c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 t="s">
        <v>2091</v>
      </c>
      <c r="S354" s="54"/>
      <c r="T354" s="54"/>
      <c r="U354" s="54"/>
      <c r="V354" s="54" t="s">
        <v>22</v>
      </c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 t="s">
        <v>17</v>
      </c>
      <c r="AN354" s="54"/>
      <c r="AO354" s="54"/>
      <c r="AP354" s="54"/>
      <c r="AQ354" s="54"/>
      <c r="AR354" s="54"/>
      <c r="AS354" s="54" t="s">
        <v>18</v>
      </c>
      <c r="AT354" s="54"/>
      <c r="AU354" s="54"/>
      <c r="AV354" s="54"/>
      <c r="AW354" s="54"/>
      <c r="AX354" s="54"/>
      <c r="AY354" s="55" t="s">
        <v>23</v>
      </c>
      <c r="AZ354" s="56"/>
      <c r="BA354" s="56"/>
      <c r="BB354" s="56"/>
      <c r="BC354" s="56"/>
      <c r="BD354" s="56"/>
      <c r="BE354" s="56"/>
      <c r="BF354" s="56"/>
      <c r="BG354" s="57"/>
    </row>
    <row r="355" spans="1:59" ht="12.75" customHeight="1" x14ac:dyDescent="0.2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5" t="s">
        <v>24</v>
      </c>
      <c r="AZ355" s="56"/>
      <c r="BA355" s="57"/>
      <c r="BB355" s="55" t="s">
        <v>25</v>
      </c>
      <c r="BC355" s="56"/>
      <c r="BD355" s="57"/>
      <c r="BE355" s="55" t="s">
        <v>26</v>
      </c>
      <c r="BF355" s="56"/>
      <c r="BG355" s="57"/>
    </row>
    <row r="356" spans="1:59" ht="30" customHeight="1" x14ac:dyDescent="0.25">
      <c r="A356" s="58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60"/>
      <c r="R356" s="61" t="s">
        <v>2094</v>
      </c>
      <c r="S356" s="62"/>
      <c r="T356" s="62"/>
      <c r="U356" s="63"/>
      <c r="V356" s="58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60"/>
      <c r="AM356" s="64"/>
      <c r="AN356" s="65"/>
      <c r="AO356" s="65"/>
      <c r="AP356" s="65"/>
      <c r="AQ356" s="65"/>
      <c r="AR356" s="66"/>
      <c r="AS356" s="64"/>
      <c r="AT356" s="65"/>
      <c r="AU356" s="65"/>
      <c r="AV356" s="65"/>
      <c r="AW356" s="65"/>
      <c r="AX356" s="66"/>
      <c r="AY356" s="80">
        <f ca="1">IF(AND(AM356&gt;AS356,AS356=""),"Fecha inválida",IF(AND(AS356&gt;AM356,AM356=""),"Fecha inválida",IF(AND(AM356&gt;AS356,NOT(AM356=""),NOT(AS356="")),"Fecha inválida",IF(OR(AM356&gt;=$AY$96,AS356&gt;=$AY$96,AS356&lt;AM356),"Fecha inválida",IFERROR(DATEDIF(AM356,AS356,"Y"),"Fecha Inválida")))))</f>
        <v>0</v>
      </c>
      <c r="AZ356" s="80"/>
      <c r="BA356" s="80"/>
      <c r="BB356" s="81">
        <f ca="1">IF(AND(AM356&gt;AS356,AS356=""),"Fecha inválida",IF(AND(AS356&gt;AM356,AM356=""),"Fecha inválida",IF(AND(AM356&gt;AS356,NOT(AM356=""),NOT(AS356="")),"Fecha inválida",IF(OR(AM356&gt;=$AY$96,AS356&gt;=$AY$96,AS356&lt;AM356),"Fecha inválida",IFERROR(MOD(DATEDIF(AM356,AS356,"M"),12),"Fecha inválida")))))</f>
        <v>0</v>
      </c>
      <c r="BC356" s="81"/>
      <c r="BD356" s="81"/>
      <c r="BE356" s="81">
        <f ca="1">IF(AND(AM356&gt;AS356,AS356=""),"Fecha inválida",IF(AND(AS356&gt;AM356,AM356=""),"Fecha inválida",IF(AND(AM356&gt;AS356,NOT(AM356=""),NOT(AS356="")),"Fecha inválida",IF(OR(AM356&gt;=$AY$96,AS356&gt;=$AY$96,AS356&lt;AM356),"Fecha inválida",IF(AM356="",0,IFERROR(IF(DAY(AM356)&lt;=DAY(AS356),DAY(AS356)-DAY(AM356),AS356-DATE(YEAR(AS356),MONTH(AS356)-1,DAY(AM356)))+1,"Fecha inválida"))))))</f>
        <v>0</v>
      </c>
      <c r="BF356" s="81"/>
      <c r="BG356" s="81"/>
    </row>
    <row r="357" spans="1:59" ht="61.15" customHeight="1" x14ac:dyDescent="0.25">
      <c r="A357" s="51" t="s">
        <v>2160</v>
      </c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2"/>
      <c r="AU357" s="52"/>
      <c r="AV357" s="52"/>
      <c r="AW357" s="52"/>
      <c r="AX357" s="52"/>
      <c r="AY357" s="52"/>
      <c r="AZ357" s="52"/>
      <c r="BA357" s="52"/>
      <c r="BB357" s="52"/>
      <c r="BC357" s="52"/>
      <c r="BD357" s="52"/>
      <c r="BE357" s="52"/>
      <c r="BF357" s="52"/>
      <c r="BG357" s="53"/>
    </row>
    <row r="358" spans="1:59" ht="8.2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</row>
    <row r="359" spans="1:59" ht="12.75" customHeight="1" x14ac:dyDescent="0.25">
      <c r="A359" s="54" t="s">
        <v>21</v>
      </c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 t="s">
        <v>2091</v>
      </c>
      <c r="S359" s="54"/>
      <c r="T359" s="54"/>
      <c r="U359" s="54"/>
      <c r="V359" s="54" t="s">
        <v>22</v>
      </c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 t="s">
        <v>17</v>
      </c>
      <c r="AN359" s="54"/>
      <c r="AO359" s="54"/>
      <c r="AP359" s="54"/>
      <c r="AQ359" s="54"/>
      <c r="AR359" s="54"/>
      <c r="AS359" s="54" t="s">
        <v>18</v>
      </c>
      <c r="AT359" s="54"/>
      <c r="AU359" s="54"/>
      <c r="AV359" s="54"/>
      <c r="AW359" s="54"/>
      <c r="AX359" s="54"/>
      <c r="AY359" s="55" t="s">
        <v>23</v>
      </c>
      <c r="AZ359" s="56"/>
      <c r="BA359" s="56"/>
      <c r="BB359" s="56"/>
      <c r="BC359" s="56"/>
      <c r="BD359" s="56"/>
      <c r="BE359" s="56"/>
      <c r="BF359" s="56"/>
      <c r="BG359" s="57"/>
    </row>
    <row r="360" spans="1:59" ht="12.75" customHeight="1" x14ac:dyDescent="0.2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5" t="s">
        <v>24</v>
      </c>
      <c r="AZ360" s="56"/>
      <c r="BA360" s="57"/>
      <c r="BB360" s="55" t="s">
        <v>25</v>
      </c>
      <c r="BC360" s="56"/>
      <c r="BD360" s="57"/>
      <c r="BE360" s="55" t="s">
        <v>26</v>
      </c>
      <c r="BF360" s="56"/>
      <c r="BG360" s="57"/>
    </row>
    <row r="361" spans="1:59" ht="30" customHeight="1" x14ac:dyDescent="0.25">
      <c r="A361" s="58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60"/>
      <c r="R361" s="61" t="s">
        <v>2094</v>
      </c>
      <c r="S361" s="62"/>
      <c r="T361" s="62"/>
      <c r="U361" s="63"/>
      <c r="V361" s="58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60"/>
      <c r="AM361" s="64"/>
      <c r="AN361" s="65"/>
      <c r="AO361" s="65"/>
      <c r="AP361" s="65"/>
      <c r="AQ361" s="65"/>
      <c r="AR361" s="66"/>
      <c r="AS361" s="64"/>
      <c r="AT361" s="65"/>
      <c r="AU361" s="65"/>
      <c r="AV361" s="65"/>
      <c r="AW361" s="65"/>
      <c r="AX361" s="66"/>
      <c r="AY361" s="80">
        <f ca="1">IF(AND(AM361&gt;AS361,AS361=""),"Fecha inválida",IF(AND(AS361&gt;AM361,AM361=""),"Fecha inválida",IF(AND(AM361&gt;AS361,NOT(AM361=""),NOT(AS361="")),"Fecha inválida",IF(OR(AM361&gt;=$AY$96,AS361&gt;=$AY$96,AS361&lt;AM361),"Fecha inválida",IFERROR(DATEDIF(AM361,AS361,"Y"),"Fecha Inválida")))))</f>
        <v>0</v>
      </c>
      <c r="AZ361" s="80"/>
      <c r="BA361" s="80"/>
      <c r="BB361" s="81">
        <f ca="1">IF(AND(AM361&gt;AS361,AS361=""),"Fecha inválida",IF(AND(AS361&gt;AM361,AM361=""),"Fecha inválida",IF(AND(AM361&gt;AS361,NOT(AM361=""),NOT(AS361="")),"Fecha inválida",IF(OR(AM361&gt;=$AY$96,AS361&gt;=$AY$96,AS361&lt;AM361),"Fecha inválida",IFERROR(MOD(DATEDIF(AM361,AS361,"M"),12),"Fecha inválida")))))</f>
        <v>0</v>
      </c>
      <c r="BC361" s="81"/>
      <c r="BD361" s="81"/>
      <c r="BE361" s="81">
        <f ca="1">IF(AND(AM361&gt;AS361,AS361=""),"Fecha inválida",IF(AND(AS361&gt;AM361,AM361=""),"Fecha inválida",IF(AND(AM361&gt;AS361,NOT(AM361=""),NOT(AS361="")),"Fecha inválida",IF(OR(AM361&gt;=$AY$96,AS361&gt;=$AY$96,AS361&lt;AM361),"Fecha inválida",IF(AM361="",0,IFERROR(IF(DAY(AM361)&lt;=DAY(AS361),DAY(AS361)-DAY(AM361),AS361-DATE(YEAR(AS361),MONTH(AS361)-1,DAY(AM361)))+1,"Fecha inválida"))))))</f>
        <v>0</v>
      </c>
      <c r="BF361" s="81"/>
      <c r="BG361" s="81"/>
    </row>
    <row r="362" spans="1:59" ht="61.15" customHeight="1" x14ac:dyDescent="0.25">
      <c r="A362" s="51" t="s">
        <v>2160</v>
      </c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2"/>
      <c r="AU362" s="52"/>
      <c r="AV362" s="52"/>
      <c r="AW362" s="52"/>
      <c r="AX362" s="52"/>
      <c r="AY362" s="52"/>
      <c r="AZ362" s="52"/>
      <c r="BA362" s="52"/>
      <c r="BB362" s="52"/>
      <c r="BC362" s="52"/>
      <c r="BD362" s="52"/>
      <c r="BE362" s="52"/>
      <c r="BF362" s="52"/>
      <c r="BG362" s="53"/>
    </row>
    <row r="363" spans="1:59" ht="13.5" customHeight="1" x14ac:dyDescent="0.25">
      <c r="A363" s="5"/>
      <c r="B363" s="5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</row>
    <row r="364" spans="1:59" ht="4.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</row>
    <row r="365" spans="1:59" ht="12.75" customHeight="1" x14ac:dyDescent="0.25">
      <c r="A365" s="54" t="s">
        <v>21</v>
      </c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 t="s">
        <v>2091</v>
      </c>
      <c r="S365" s="54"/>
      <c r="T365" s="54"/>
      <c r="U365" s="54"/>
      <c r="V365" s="54" t="s">
        <v>22</v>
      </c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 t="s">
        <v>17</v>
      </c>
      <c r="AN365" s="54"/>
      <c r="AO365" s="54"/>
      <c r="AP365" s="54"/>
      <c r="AQ365" s="54"/>
      <c r="AR365" s="54"/>
      <c r="AS365" s="54" t="s">
        <v>18</v>
      </c>
      <c r="AT365" s="54"/>
      <c r="AU365" s="54"/>
      <c r="AV365" s="54"/>
      <c r="AW365" s="54"/>
      <c r="AX365" s="54"/>
      <c r="AY365" s="55" t="s">
        <v>23</v>
      </c>
      <c r="AZ365" s="56"/>
      <c r="BA365" s="56"/>
      <c r="BB365" s="56"/>
      <c r="BC365" s="56"/>
      <c r="BD365" s="56"/>
      <c r="BE365" s="56"/>
      <c r="BF365" s="56"/>
      <c r="BG365" s="57"/>
    </row>
    <row r="366" spans="1:59" ht="12.75" customHeight="1" x14ac:dyDescent="0.2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5" t="s">
        <v>24</v>
      </c>
      <c r="AZ366" s="56"/>
      <c r="BA366" s="57"/>
      <c r="BB366" s="55" t="s">
        <v>25</v>
      </c>
      <c r="BC366" s="56"/>
      <c r="BD366" s="57"/>
      <c r="BE366" s="55" t="s">
        <v>26</v>
      </c>
      <c r="BF366" s="56"/>
      <c r="BG366" s="57"/>
    </row>
    <row r="367" spans="1:59" ht="30" customHeight="1" x14ac:dyDescent="0.25">
      <c r="A367" s="58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60"/>
      <c r="R367" s="61" t="s">
        <v>2094</v>
      </c>
      <c r="S367" s="62"/>
      <c r="T367" s="62"/>
      <c r="U367" s="63"/>
      <c r="V367" s="58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60"/>
      <c r="AM367" s="64"/>
      <c r="AN367" s="65"/>
      <c r="AO367" s="65"/>
      <c r="AP367" s="65"/>
      <c r="AQ367" s="65"/>
      <c r="AR367" s="66"/>
      <c r="AS367" s="64"/>
      <c r="AT367" s="65"/>
      <c r="AU367" s="65"/>
      <c r="AV367" s="65"/>
      <c r="AW367" s="65"/>
      <c r="AX367" s="66"/>
      <c r="AY367" s="80">
        <f ca="1">IF(AND(AM367&gt;AS367,AS367=""),"Fecha inválida",IF(AND(AS367&gt;AM367,AM367=""),"Fecha inválida",IF(AND(AM367&gt;AS367,NOT(AM367=""),NOT(AS367="")),"Fecha inválida",IF(OR(AM367&gt;=$AY$96,AS367&gt;=$AY$96,AS367&lt;AM367),"Fecha inválida",IFERROR(DATEDIF(AM367,AS367,"Y"),"Fecha Inválida")))))</f>
        <v>0</v>
      </c>
      <c r="AZ367" s="80"/>
      <c r="BA367" s="80"/>
      <c r="BB367" s="81">
        <f ca="1">IF(AND(AM367&gt;AS367,AS367=""),"Fecha inválida",IF(AND(AS367&gt;AM367,AM367=""),"Fecha inválida",IF(AND(AM367&gt;AS367,NOT(AM367=""),NOT(AS367="")),"Fecha inválida",IF(OR(AM367&gt;=$AY$96,AS367&gt;=$AY$96,AS367&lt;AM367),"Fecha inválida",IFERROR(MOD(DATEDIF(AM367,AS367,"M"),12),"Fecha inválida")))))</f>
        <v>0</v>
      </c>
      <c r="BC367" s="81"/>
      <c r="BD367" s="81"/>
      <c r="BE367" s="81">
        <f ca="1">IF(AND(AM367&gt;AS367,AS367=""),"Fecha inválida",IF(AND(AS367&gt;AM367,AM367=""),"Fecha inválida",IF(AND(AM367&gt;AS367,NOT(AM367=""),NOT(AS367="")),"Fecha inválida",IF(OR(AM367&gt;=$AY$96,AS367&gt;=$AY$96,AS367&lt;AM367),"Fecha inválida",IF(AM367="",0,IFERROR(IF(DAY(AM367)&lt;=DAY(AS367),DAY(AS367)-DAY(AM367),AS367-DATE(YEAR(AS367),MONTH(AS367)-1,DAY(AM367)))+1,"Fecha inválida"))))))</f>
        <v>0</v>
      </c>
      <c r="BF367" s="81"/>
      <c r="BG367" s="81"/>
    </row>
    <row r="368" spans="1:59" ht="61.15" customHeight="1" x14ac:dyDescent="0.25">
      <c r="A368" s="51" t="s">
        <v>2160</v>
      </c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  <c r="AT368" s="52"/>
      <c r="AU368" s="52"/>
      <c r="AV368" s="52"/>
      <c r="AW368" s="52"/>
      <c r="AX368" s="52"/>
      <c r="AY368" s="52"/>
      <c r="AZ368" s="52"/>
      <c r="BA368" s="52"/>
      <c r="BB368" s="52"/>
      <c r="BC368" s="52"/>
      <c r="BD368" s="52"/>
      <c r="BE368" s="52"/>
      <c r="BF368" s="52"/>
      <c r="BG368" s="53"/>
    </row>
    <row r="369" spans="1:59" ht="8.2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</row>
    <row r="370" spans="1:59" ht="12.75" customHeight="1" x14ac:dyDescent="0.25">
      <c r="A370" s="54" t="s">
        <v>21</v>
      </c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 t="s">
        <v>2091</v>
      </c>
      <c r="S370" s="54"/>
      <c r="T370" s="54"/>
      <c r="U370" s="54"/>
      <c r="V370" s="54" t="s">
        <v>22</v>
      </c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 t="s">
        <v>17</v>
      </c>
      <c r="AN370" s="54"/>
      <c r="AO370" s="54"/>
      <c r="AP370" s="54"/>
      <c r="AQ370" s="54"/>
      <c r="AR370" s="54"/>
      <c r="AS370" s="54" t="s">
        <v>18</v>
      </c>
      <c r="AT370" s="54"/>
      <c r="AU370" s="54"/>
      <c r="AV370" s="54"/>
      <c r="AW370" s="54"/>
      <c r="AX370" s="54"/>
      <c r="AY370" s="55" t="s">
        <v>23</v>
      </c>
      <c r="AZ370" s="56"/>
      <c r="BA370" s="56"/>
      <c r="BB370" s="56"/>
      <c r="BC370" s="56"/>
      <c r="BD370" s="56"/>
      <c r="BE370" s="56"/>
      <c r="BF370" s="56"/>
      <c r="BG370" s="57"/>
    </row>
    <row r="371" spans="1:59" ht="12.75" customHeight="1" x14ac:dyDescent="0.2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5" t="s">
        <v>24</v>
      </c>
      <c r="AZ371" s="56"/>
      <c r="BA371" s="57"/>
      <c r="BB371" s="55" t="s">
        <v>25</v>
      </c>
      <c r="BC371" s="56"/>
      <c r="BD371" s="57"/>
      <c r="BE371" s="55" t="s">
        <v>26</v>
      </c>
      <c r="BF371" s="56"/>
      <c r="BG371" s="57"/>
    </row>
    <row r="372" spans="1:59" ht="30" customHeight="1" x14ac:dyDescent="0.25">
      <c r="A372" s="58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60"/>
      <c r="R372" s="61" t="s">
        <v>2094</v>
      </c>
      <c r="S372" s="62"/>
      <c r="T372" s="62"/>
      <c r="U372" s="63"/>
      <c r="V372" s="58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60"/>
      <c r="AM372" s="64"/>
      <c r="AN372" s="65"/>
      <c r="AO372" s="65"/>
      <c r="AP372" s="65"/>
      <c r="AQ372" s="65"/>
      <c r="AR372" s="66"/>
      <c r="AS372" s="64"/>
      <c r="AT372" s="65"/>
      <c r="AU372" s="65"/>
      <c r="AV372" s="65"/>
      <c r="AW372" s="65"/>
      <c r="AX372" s="66"/>
      <c r="AY372" s="80">
        <f ca="1">IF(AND(AM372&gt;AS372,AS372=""),"Fecha inválida",IF(AND(AS372&gt;AM372,AM372=""),"Fecha inválida",IF(AND(AM372&gt;AS372,NOT(AM372=""),NOT(AS372="")),"Fecha inválida",IF(OR(AM372&gt;=$AY$96,AS372&gt;=$AY$96,AS372&lt;AM372),"Fecha inválida",IFERROR(DATEDIF(AM372,AS372,"Y"),"Fecha Inválida")))))</f>
        <v>0</v>
      </c>
      <c r="AZ372" s="80"/>
      <c r="BA372" s="80"/>
      <c r="BB372" s="81">
        <f ca="1">IF(AND(AM372&gt;AS372,AS372=""),"Fecha inválida",IF(AND(AS372&gt;AM372,AM372=""),"Fecha inválida",IF(AND(AM372&gt;AS372,NOT(AM372=""),NOT(AS372="")),"Fecha inválida",IF(OR(AM372&gt;=$AY$96,AS372&gt;=$AY$96,AS372&lt;AM372),"Fecha inválida",IFERROR(MOD(DATEDIF(AM372,AS372,"M"),12),"Fecha inválida")))))</f>
        <v>0</v>
      </c>
      <c r="BC372" s="81"/>
      <c r="BD372" s="81"/>
      <c r="BE372" s="81">
        <f ca="1">IF(AND(AM372&gt;AS372,AS372=""),"Fecha inválida",IF(AND(AS372&gt;AM372,AM372=""),"Fecha inválida",IF(AND(AM372&gt;AS372,NOT(AM372=""),NOT(AS372="")),"Fecha inválida",IF(OR(AM372&gt;=$AY$96,AS372&gt;=$AY$96,AS372&lt;AM372),"Fecha inválida",IF(AM372="",0,IFERROR(IF(DAY(AM372)&lt;=DAY(AS372),DAY(AS372)-DAY(AM372),AS372-DATE(YEAR(AS372),MONTH(AS372)-1,DAY(AM372)))+1,"Fecha inválida"))))))</f>
        <v>0</v>
      </c>
      <c r="BF372" s="81"/>
      <c r="BG372" s="81"/>
    </row>
    <row r="373" spans="1:59" ht="61.15" customHeight="1" x14ac:dyDescent="0.25">
      <c r="A373" s="51" t="s">
        <v>2160</v>
      </c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  <c r="AS373" s="52"/>
      <c r="AT373" s="52"/>
      <c r="AU373" s="52"/>
      <c r="AV373" s="52"/>
      <c r="AW373" s="52"/>
      <c r="AX373" s="52"/>
      <c r="AY373" s="52"/>
      <c r="AZ373" s="52"/>
      <c r="BA373" s="52"/>
      <c r="BB373" s="52"/>
      <c r="BC373" s="52"/>
      <c r="BD373" s="52"/>
      <c r="BE373" s="52"/>
      <c r="BF373" s="52"/>
      <c r="BG373" s="53"/>
    </row>
    <row r="374" spans="1:59" ht="8.2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</row>
    <row r="375" spans="1:59" ht="12.75" customHeight="1" x14ac:dyDescent="0.25">
      <c r="A375" s="54" t="s">
        <v>21</v>
      </c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 t="s">
        <v>2091</v>
      </c>
      <c r="S375" s="54"/>
      <c r="T375" s="54"/>
      <c r="U375" s="54"/>
      <c r="V375" s="54" t="s">
        <v>22</v>
      </c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 t="s">
        <v>17</v>
      </c>
      <c r="AN375" s="54"/>
      <c r="AO375" s="54"/>
      <c r="AP375" s="54"/>
      <c r="AQ375" s="54"/>
      <c r="AR375" s="54"/>
      <c r="AS375" s="54" t="s">
        <v>18</v>
      </c>
      <c r="AT375" s="54"/>
      <c r="AU375" s="54"/>
      <c r="AV375" s="54"/>
      <c r="AW375" s="54"/>
      <c r="AX375" s="54"/>
      <c r="AY375" s="55" t="s">
        <v>23</v>
      </c>
      <c r="AZ375" s="56"/>
      <c r="BA375" s="56"/>
      <c r="BB375" s="56"/>
      <c r="BC375" s="56"/>
      <c r="BD375" s="56"/>
      <c r="BE375" s="56"/>
      <c r="BF375" s="56"/>
      <c r="BG375" s="57"/>
    </row>
    <row r="376" spans="1:59" ht="12.75" customHeight="1" x14ac:dyDescent="0.25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5" t="s">
        <v>24</v>
      </c>
      <c r="AZ376" s="56"/>
      <c r="BA376" s="57"/>
      <c r="BB376" s="55" t="s">
        <v>25</v>
      </c>
      <c r="BC376" s="56"/>
      <c r="BD376" s="57"/>
      <c r="BE376" s="55" t="s">
        <v>26</v>
      </c>
      <c r="BF376" s="56"/>
      <c r="BG376" s="57"/>
    </row>
    <row r="377" spans="1:59" ht="30" customHeight="1" x14ac:dyDescent="0.25">
      <c r="A377" s="58"/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60"/>
      <c r="R377" s="61" t="s">
        <v>2094</v>
      </c>
      <c r="S377" s="62"/>
      <c r="T377" s="62"/>
      <c r="U377" s="63"/>
      <c r="V377" s="58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60"/>
      <c r="AM377" s="64"/>
      <c r="AN377" s="65"/>
      <c r="AO377" s="65"/>
      <c r="AP377" s="65"/>
      <c r="AQ377" s="65"/>
      <c r="AR377" s="66"/>
      <c r="AS377" s="64"/>
      <c r="AT377" s="65"/>
      <c r="AU377" s="65"/>
      <c r="AV377" s="65"/>
      <c r="AW377" s="65"/>
      <c r="AX377" s="66"/>
      <c r="AY377" s="80">
        <f ca="1">IF(AND(AM377&gt;AS377,AS377=""),"Fecha inválida",IF(AND(AS377&gt;AM377,AM377=""),"Fecha inválida",IF(AND(AM377&gt;AS377,NOT(AM377=""),NOT(AS377="")),"Fecha inválida",IF(OR(AM377&gt;=$AY$96,AS377&gt;=$AY$96,AS377&lt;AM377),"Fecha inválida",IFERROR(DATEDIF(AM377,AS377,"Y"),"Fecha Inválida")))))</f>
        <v>0</v>
      </c>
      <c r="AZ377" s="80"/>
      <c r="BA377" s="80"/>
      <c r="BB377" s="81">
        <f ca="1">IF(AND(AM377&gt;AS377,AS377=""),"Fecha inválida",IF(AND(AS377&gt;AM377,AM377=""),"Fecha inválida",IF(AND(AM377&gt;AS377,NOT(AM377=""),NOT(AS377="")),"Fecha inválida",IF(OR(AM377&gt;=$AY$96,AS377&gt;=$AY$96,AS377&lt;AM377),"Fecha inválida",IFERROR(MOD(DATEDIF(AM377,AS377,"M"),12),"Fecha inválida")))))</f>
        <v>0</v>
      </c>
      <c r="BC377" s="81"/>
      <c r="BD377" s="81"/>
      <c r="BE377" s="81">
        <f ca="1">IF(AND(AM377&gt;AS377,AS377=""),"Fecha inválida",IF(AND(AS377&gt;AM377,AM377=""),"Fecha inválida",IF(AND(AM377&gt;AS377,NOT(AM377=""),NOT(AS377="")),"Fecha inválida",IF(OR(AM377&gt;=$AY$96,AS377&gt;=$AY$96,AS377&lt;AM377),"Fecha inválida",IF(AM377="",0,IFERROR(IF(DAY(AM377)&lt;=DAY(AS377),DAY(AS377)-DAY(AM377),AS377-DATE(YEAR(AS377),MONTH(AS377)-1,DAY(AM377)))+1,"Fecha inválida"))))))</f>
        <v>0</v>
      </c>
      <c r="BF377" s="81"/>
      <c r="BG377" s="81"/>
    </row>
    <row r="378" spans="1:59" ht="61.15" customHeight="1" x14ac:dyDescent="0.25">
      <c r="A378" s="51" t="s">
        <v>2160</v>
      </c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U378" s="52"/>
      <c r="AV378" s="52"/>
      <c r="AW378" s="52"/>
      <c r="AX378" s="52"/>
      <c r="AY378" s="52"/>
      <c r="AZ378" s="52"/>
      <c r="BA378" s="52"/>
      <c r="BB378" s="52"/>
      <c r="BC378" s="52"/>
      <c r="BD378" s="52"/>
      <c r="BE378" s="52"/>
      <c r="BF378" s="52"/>
      <c r="BG378" s="53"/>
    </row>
    <row r="379" spans="1:59" ht="8.2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</row>
    <row r="380" spans="1:59" ht="12.75" customHeight="1" x14ac:dyDescent="0.25">
      <c r="A380" s="54" t="s">
        <v>21</v>
      </c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 t="s">
        <v>2091</v>
      </c>
      <c r="S380" s="54"/>
      <c r="T380" s="54"/>
      <c r="U380" s="54"/>
      <c r="V380" s="54" t="s">
        <v>22</v>
      </c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 t="s">
        <v>17</v>
      </c>
      <c r="AN380" s="54"/>
      <c r="AO380" s="54"/>
      <c r="AP380" s="54"/>
      <c r="AQ380" s="54"/>
      <c r="AR380" s="54"/>
      <c r="AS380" s="54" t="s">
        <v>18</v>
      </c>
      <c r="AT380" s="54"/>
      <c r="AU380" s="54"/>
      <c r="AV380" s="54"/>
      <c r="AW380" s="54"/>
      <c r="AX380" s="54"/>
      <c r="AY380" s="55" t="s">
        <v>23</v>
      </c>
      <c r="AZ380" s="56"/>
      <c r="BA380" s="56"/>
      <c r="BB380" s="56"/>
      <c r="BC380" s="56"/>
      <c r="BD380" s="56"/>
      <c r="BE380" s="56"/>
      <c r="BF380" s="56"/>
      <c r="BG380" s="57"/>
    </row>
    <row r="381" spans="1:59" ht="12.75" customHeight="1" x14ac:dyDescent="0.25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5" t="s">
        <v>24</v>
      </c>
      <c r="AZ381" s="56"/>
      <c r="BA381" s="57"/>
      <c r="BB381" s="55" t="s">
        <v>25</v>
      </c>
      <c r="BC381" s="56"/>
      <c r="BD381" s="57"/>
      <c r="BE381" s="55" t="s">
        <v>26</v>
      </c>
      <c r="BF381" s="56"/>
      <c r="BG381" s="57"/>
    </row>
    <row r="382" spans="1:59" ht="30" customHeight="1" x14ac:dyDescent="0.25">
      <c r="A382" s="58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60"/>
      <c r="R382" s="61" t="s">
        <v>2094</v>
      </c>
      <c r="S382" s="62"/>
      <c r="T382" s="62"/>
      <c r="U382" s="63"/>
      <c r="V382" s="58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60"/>
      <c r="AM382" s="64"/>
      <c r="AN382" s="65"/>
      <c r="AO382" s="65"/>
      <c r="AP382" s="65"/>
      <c r="AQ382" s="65"/>
      <c r="AR382" s="66"/>
      <c r="AS382" s="64"/>
      <c r="AT382" s="65"/>
      <c r="AU382" s="65"/>
      <c r="AV382" s="65"/>
      <c r="AW382" s="65"/>
      <c r="AX382" s="66"/>
      <c r="AY382" s="80">
        <f ca="1">IF(AND(AM382&gt;AS382,AS382=""),"Fecha inválida",IF(AND(AS382&gt;AM382,AM382=""),"Fecha inválida",IF(AND(AM382&gt;AS382,NOT(AM382=""),NOT(AS382="")),"Fecha inválida",IF(OR(AM382&gt;=$AY$96,AS382&gt;=$AY$96,AS382&lt;AM382),"Fecha inválida",IFERROR(DATEDIF(AM382,AS382,"Y"),"Fecha Inválida")))))</f>
        <v>0</v>
      </c>
      <c r="AZ382" s="80"/>
      <c r="BA382" s="80"/>
      <c r="BB382" s="81">
        <f ca="1">IF(AND(AM382&gt;AS382,AS382=""),"Fecha inválida",IF(AND(AS382&gt;AM382,AM382=""),"Fecha inválida",IF(AND(AM382&gt;AS382,NOT(AM382=""),NOT(AS382="")),"Fecha inválida",IF(OR(AM382&gt;=$AY$96,AS382&gt;=$AY$96,AS382&lt;AM382),"Fecha inválida",IFERROR(MOD(DATEDIF(AM382,AS382,"M"),12),"Fecha inválida")))))</f>
        <v>0</v>
      </c>
      <c r="BC382" s="81"/>
      <c r="BD382" s="81"/>
      <c r="BE382" s="81">
        <f ca="1">IF(AND(AM382&gt;AS382,AS382=""),"Fecha inválida",IF(AND(AS382&gt;AM382,AM382=""),"Fecha inválida",IF(AND(AM382&gt;AS382,NOT(AM382=""),NOT(AS382="")),"Fecha inválida",IF(OR(AM382&gt;=$AY$96,AS382&gt;=$AY$96,AS382&lt;AM382),"Fecha inválida",IF(AM382="",0,IFERROR(IF(DAY(AM382)&lt;=DAY(AS382),DAY(AS382)-DAY(AM382),AS382-DATE(YEAR(AS382),MONTH(AS382)-1,DAY(AM382)))+1,"Fecha inválida"))))))</f>
        <v>0</v>
      </c>
      <c r="BF382" s="81"/>
      <c r="BG382" s="81"/>
    </row>
    <row r="383" spans="1:59" ht="61.15" customHeight="1" x14ac:dyDescent="0.25">
      <c r="A383" s="51" t="s">
        <v>2160</v>
      </c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  <c r="AU383" s="52"/>
      <c r="AV383" s="52"/>
      <c r="AW383" s="52"/>
      <c r="AX383" s="52"/>
      <c r="AY383" s="52"/>
      <c r="AZ383" s="52"/>
      <c r="BA383" s="52"/>
      <c r="BB383" s="52"/>
      <c r="BC383" s="52"/>
      <c r="BD383" s="52"/>
      <c r="BE383" s="52"/>
      <c r="BF383" s="52"/>
      <c r="BG383" s="53"/>
    </row>
    <row r="384" spans="1:59" ht="8.2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</row>
    <row r="385" spans="1:59" ht="12.75" customHeight="1" x14ac:dyDescent="0.25">
      <c r="A385" s="54" t="s">
        <v>21</v>
      </c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 t="s">
        <v>2091</v>
      </c>
      <c r="S385" s="54"/>
      <c r="T385" s="54"/>
      <c r="U385" s="54"/>
      <c r="V385" s="54" t="s">
        <v>22</v>
      </c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 t="s">
        <v>17</v>
      </c>
      <c r="AN385" s="54"/>
      <c r="AO385" s="54"/>
      <c r="AP385" s="54"/>
      <c r="AQ385" s="54"/>
      <c r="AR385" s="54"/>
      <c r="AS385" s="54" t="s">
        <v>18</v>
      </c>
      <c r="AT385" s="54"/>
      <c r="AU385" s="54"/>
      <c r="AV385" s="54"/>
      <c r="AW385" s="54"/>
      <c r="AX385" s="54"/>
      <c r="AY385" s="55" t="s">
        <v>23</v>
      </c>
      <c r="AZ385" s="56"/>
      <c r="BA385" s="56"/>
      <c r="BB385" s="56"/>
      <c r="BC385" s="56"/>
      <c r="BD385" s="56"/>
      <c r="BE385" s="56"/>
      <c r="BF385" s="56"/>
      <c r="BG385" s="57"/>
    </row>
    <row r="386" spans="1:59" ht="12.75" customHeight="1" x14ac:dyDescent="0.25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5" t="s">
        <v>24</v>
      </c>
      <c r="AZ386" s="56"/>
      <c r="BA386" s="57"/>
      <c r="BB386" s="55" t="s">
        <v>25</v>
      </c>
      <c r="BC386" s="56"/>
      <c r="BD386" s="57"/>
      <c r="BE386" s="55" t="s">
        <v>26</v>
      </c>
      <c r="BF386" s="56"/>
      <c r="BG386" s="57"/>
    </row>
    <row r="387" spans="1:59" ht="30" customHeight="1" x14ac:dyDescent="0.25">
      <c r="A387" s="58"/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60"/>
      <c r="R387" s="61" t="s">
        <v>2094</v>
      </c>
      <c r="S387" s="62"/>
      <c r="T387" s="62"/>
      <c r="U387" s="63"/>
      <c r="V387" s="58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60"/>
      <c r="AM387" s="64"/>
      <c r="AN387" s="65"/>
      <c r="AO387" s="65"/>
      <c r="AP387" s="65"/>
      <c r="AQ387" s="65"/>
      <c r="AR387" s="66"/>
      <c r="AS387" s="64"/>
      <c r="AT387" s="65"/>
      <c r="AU387" s="65"/>
      <c r="AV387" s="65"/>
      <c r="AW387" s="65"/>
      <c r="AX387" s="66"/>
      <c r="AY387" s="80">
        <f ca="1">IF(AND(AM387&gt;AS387,AS387=""),"Fecha inválida",IF(AND(AS387&gt;AM387,AM387=""),"Fecha inválida",IF(AND(AM387&gt;AS387,NOT(AM387=""),NOT(AS387="")),"Fecha inválida",IF(OR(AM387&gt;=$AY$96,AS387&gt;=$AY$96,AS387&lt;AM387),"Fecha inválida",IFERROR(DATEDIF(AM387,AS387,"Y"),"Fecha Inválida")))))</f>
        <v>0</v>
      </c>
      <c r="AZ387" s="80"/>
      <c r="BA387" s="80"/>
      <c r="BB387" s="81">
        <f ca="1">IF(AND(AM387&gt;AS387,AS387=""),"Fecha inválida",IF(AND(AS387&gt;AM387,AM387=""),"Fecha inválida",IF(AND(AM387&gt;AS387,NOT(AM387=""),NOT(AS387="")),"Fecha inválida",IF(OR(AM387&gt;=$AY$96,AS387&gt;=$AY$96,AS387&lt;AM387),"Fecha inválida",IFERROR(MOD(DATEDIF(AM387,AS387,"M"),12),"Fecha inválida")))))</f>
        <v>0</v>
      </c>
      <c r="BC387" s="81"/>
      <c r="BD387" s="81"/>
      <c r="BE387" s="81">
        <f ca="1">IF(AND(AM387&gt;AS387,AS387=""),"Fecha inválida",IF(AND(AS387&gt;AM387,AM387=""),"Fecha inválida",IF(AND(AM387&gt;AS387,NOT(AM387=""),NOT(AS387="")),"Fecha inválida",IF(OR(AM387&gt;=$AY$96,AS387&gt;=$AY$96,AS387&lt;AM387),"Fecha inválida",IF(AM387="",0,IFERROR(IF(DAY(AM387)&lt;=DAY(AS387),DAY(AS387)-DAY(AM387),AS387-DATE(YEAR(AS387),MONTH(AS387)-1,DAY(AM387)))+1,"Fecha inválida"))))))</f>
        <v>0</v>
      </c>
      <c r="BF387" s="81"/>
      <c r="BG387" s="81"/>
    </row>
    <row r="388" spans="1:59" ht="61.15" customHeight="1" x14ac:dyDescent="0.25">
      <c r="A388" s="51" t="s">
        <v>2160</v>
      </c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Q388" s="52"/>
      <c r="AR388" s="52"/>
      <c r="AS388" s="52"/>
      <c r="AT388" s="52"/>
      <c r="AU388" s="52"/>
      <c r="AV388" s="52"/>
      <c r="AW388" s="52"/>
      <c r="AX388" s="52"/>
      <c r="AY388" s="52"/>
      <c r="AZ388" s="52"/>
      <c r="BA388" s="52"/>
      <c r="BB388" s="52"/>
      <c r="BC388" s="52"/>
      <c r="BD388" s="52"/>
      <c r="BE388" s="52"/>
      <c r="BF388" s="52"/>
      <c r="BG388" s="53"/>
    </row>
    <row r="389" spans="1:59" ht="8.2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</row>
    <row r="390" spans="1:59" ht="12.75" customHeight="1" x14ac:dyDescent="0.25">
      <c r="A390" s="54" t="s">
        <v>21</v>
      </c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 t="s">
        <v>2091</v>
      </c>
      <c r="S390" s="54"/>
      <c r="T390" s="54"/>
      <c r="U390" s="54"/>
      <c r="V390" s="54" t="s">
        <v>22</v>
      </c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 t="s">
        <v>17</v>
      </c>
      <c r="AN390" s="54"/>
      <c r="AO390" s="54"/>
      <c r="AP390" s="54"/>
      <c r="AQ390" s="54"/>
      <c r="AR390" s="54"/>
      <c r="AS390" s="54" t="s">
        <v>18</v>
      </c>
      <c r="AT390" s="54"/>
      <c r="AU390" s="54"/>
      <c r="AV390" s="54"/>
      <c r="AW390" s="54"/>
      <c r="AX390" s="54"/>
      <c r="AY390" s="55" t="s">
        <v>23</v>
      </c>
      <c r="AZ390" s="56"/>
      <c r="BA390" s="56"/>
      <c r="BB390" s="56"/>
      <c r="BC390" s="56"/>
      <c r="BD390" s="56"/>
      <c r="BE390" s="56"/>
      <c r="BF390" s="56"/>
      <c r="BG390" s="57"/>
    </row>
    <row r="391" spans="1:59" ht="12.75" customHeight="1" x14ac:dyDescent="0.25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5" t="s">
        <v>24</v>
      </c>
      <c r="AZ391" s="56"/>
      <c r="BA391" s="57"/>
      <c r="BB391" s="55" t="s">
        <v>25</v>
      </c>
      <c r="BC391" s="56"/>
      <c r="BD391" s="57"/>
      <c r="BE391" s="55" t="s">
        <v>26</v>
      </c>
      <c r="BF391" s="56"/>
      <c r="BG391" s="57"/>
    </row>
    <row r="392" spans="1:59" ht="30" customHeight="1" x14ac:dyDescent="0.25">
      <c r="A392" s="58"/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60"/>
      <c r="R392" s="61" t="s">
        <v>2094</v>
      </c>
      <c r="S392" s="62"/>
      <c r="T392" s="62"/>
      <c r="U392" s="63"/>
      <c r="V392" s="58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60"/>
      <c r="AM392" s="64"/>
      <c r="AN392" s="65"/>
      <c r="AO392" s="65"/>
      <c r="AP392" s="65"/>
      <c r="AQ392" s="65"/>
      <c r="AR392" s="66"/>
      <c r="AS392" s="64"/>
      <c r="AT392" s="65"/>
      <c r="AU392" s="65"/>
      <c r="AV392" s="65"/>
      <c r="AW392" s="65"/>
      <c r="AX392" s="66"/>
      <c r="AY392" s="80">
        <f ca="1">IF(AND(AM392&gt;AS392,AS392=""),"Fecha inválida",IF(AND(AS392&gt;AM392,AM392=""),"Fecha inválida",IF(AND(AM392&gt;AS392,NOT(AM392=""),NOT(AS392="")),"Fecha inválida",IF(OR(AM392&gt;=$AY$96,AS392&gt;=$AY$96,AS392&lt;AM392),"Fecha inválida",IFERROR(DATEDIF(AM392,AS392,"Y"),"Fecha Inválida")))))</f>
        <v>0</v>
      </c>
      <c r="AZ392" s="80"/>
      <c r="BA392" s="80"/>
      <c r="BB392" s="81">
        <f ca="1">IF(AND(AM392&gt;AS392,AS392=""),"Fecha inválida",IF(AND(AS392&gt;AM392,AM392=""),"Fecha inválida",IF(AND(AM392&gt;AS392,NOT(AM392=""),NOT(AS392="")),"Fecha inválida",IF(OR(AM392&gt;=$AY$96,AS392&gt;=$AY$96,AS392&lt;AM392),"Fecha inválida",IFERROR(MOD(DATEDIF(AM392,AS392,"M"),12),"Fecha inválida")))))</f>
        <v>0</v>
      </c>
      <c r="BC392" s="81"/>
      <c r="BD392" s="81"/>
      <c r="BE392" s="81">
        <f ca="1">IF(AND(AM392&gt;AS392,AS392=""),"Fecha inválida",IF(AND(AS392&gt;AM392,AM392=""),"Fecha inválida",IF(AND(AM392&gt;AS392,NOT(AM392=""),NOT(AS392="")),"Fecha inválida",IF(OR(AM392&gt;=$AY$96,AS392&gt;=$AY$96,AS392&lt;AM392),"Fecha inválida",IF(AM392="",0,IFERROR(IF(DAY(AM392)&lt;=DAY(AS392),DAY(AS392)-DAY(AM392),AS392-DATE(YEAR(AS392),MONTH(AS392)-1,DAY(AM392)))+1,"Fecha inválida"))))))</f>
        <v>0</v>
      </c>
      <c r="BF392" s="81"/>
      <c r="BG392" s="81"/>
    </row>
    <row r="393" spans="1:59" ht="61.15" customHeight="1" x14ac:dyDescent="0.25">
      <c r="A393" s="51" t="s">
        <v>2160</v>
      </c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  <c r="AT393" s="52"/>
      <c r="AU393" s="52"/>
      <c r="AV393" s="52"/>
      <c r="AW393" s="52"/>
      <c r="AX393" s="52"/>
      <c r="AY393" s="52"/>
      <c r="AZ393" s="52"/>
      <c r="BA393" s="52"/>
      <c r="BB393" s="52"/>
      <c r="BC393" s="52"/>
      <c r="BD393" s="52"/>
      <c r="BE393" s="52"/>
      <c r="BF393" s="52"/>
      <c r="BG393" s="53"/>
    </row>
    <row r="394" spans="1:59" ht="13.5" customHeight="1" x14ac:dyDescent="0.25">
      <c r="A394" s="5"/>
      <c r="B394" s="5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</row>
    <row r="395" spans="1:59" ht="4.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</row>
    <row r="396" spans="1:59" ht="12.75" customHeight="1" x14ac:dyDescent="0.25">
      <c r="A396" s="54" t="s">
        <v>21</v>
      </c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 t="s">
        <v>2091</v>
      </c>
      <c r="S396" s="54"/>
      <c r="T396" s="54"/>
      <c r="U396" s="54"/>
      <c r="V396" s="54" t="s">
        <v>22</v>
      </c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 t="s">
        <v>17</v>
      </c>
      <c r="AN396" s="54"/>
      <c r="AO396" s="54"/>
      <c r="AP396" s="54"/>
      <c r="AQ396" s="54"/>
      <c r="AR396" s="54"/>
      <c r="AS396" s="54" t="s">
        <v>18</v>
      </c>
      <c r="AT396" s="54"/>
      <c r="AU396" s="54"/>
      <c r="AV396" s="54"/>
      <c r="AW396" s="54"/>
      <c r="AX396" s="54"/>
      <c r="AY396" s="55" t="s">
        <v>23</v>
      </c>
      <c r="AZ396" s="56"/>
      <c r="BA396" s="56"/>
      <c r="BB396" s="56"/>
      <c r="BC396" s="56"/>
      <c r="BD396" s="56"/>
      <c r="BE396" s="56"/>
      <c r="BF396" s="56"/>
      <c r="BG396" s="57"/>
    </row>
    <row r="397" spans="1:59" ht="12.75" customHeight="1" x14ac:dyDescent="0.25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5" t="s">
        <v>24</v>
      </c>
      <c r="AZ397" s="56"/>
      <c r="BA397" s="57"/>
      <c r="BB397" s="55" t="s">
        <v>25</v>
      </c>
      <c r="BC397" s="56"/>
      <c r="BD397" s="57"/>
      <c r="BE397" s="55" t="s">
        <v>26</v>
      </c>
      <c r="BF397" s="56"/>
      <c r="BG397" s="57"/>
    </row>
    <row r="398" spans="1:59" ht="30" customHeight="1" x14ac:dyDescent="0.25">
      <c r="A398" s="58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60"/>
      <c r="R398" s="61" t="s">
        <v>2094</v>
      </c>
      <c r="S398" s="62"/>
      <c r="T398" s="62"/>
      <c r="U398" s="63"/>
      <c r="V398" s="58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60"/>
      <c r="AM398" s="64"/>
      <c r="AN398" s="65"/>
      <c r="AO398" s="65"/>
      <c r="AP398" s="65"/>
      <c r="AQ398" s="65"/>
      <c r="AR398" s="66"/>
      <c r="AS398" s="64"/>
      <c r="AT398" s="65"/>
      <c r="AU398" s="65"/>
      <c r="AV398" s="65"/>
      <c r="AW398" s="65"/>
      <c r="AX398" s="66"/>
      <c r="AY398" s="80">
        <f ca="1">IF(AND(AM398&gt;AS398,AS398=""),"Fecha inválida",IF(AND(AS398&gt;AM398,AM398=""),"Fecha inválida",IF(AND(AM398&gt;AS398,NOT(AM398=""),NOT(AS398="")),"Fecha inválida",IF(OR(AM398&gt;=$AY$96,AS398&gt;=$AY$96,AS398&lt;AM398),"Fecha inválida",IFERROR(DATEDIF(AM398,AS398,"Y"),"Fecha Inválida")))))</f>
        <v>0</v>
      </c>
      <c r="AZ398" s="80"/>
      <c r="BA398" s="80"/>
      <c r="BB398" s="81">
        <f ca="1">IF(AND(AM398&gt;AS398,AS398=""),"Fecha inválida",IF(AND(AS398&gt;AM398,AM398=""),"Fecha inválida",IF(AND(AM398&gt;AS398,NOT(AM398=""),NOT(AS398="")),"Fecha inválida",IF(OR(AM398&gt;=$AY$96,AS398&gt;=$AY$96,AS398&lt;AM398),"Fecha inválida",IFERROR(MOD(DATEDIF(AM398,AS398,"M"),12),"Fecha inválida")))))</f>
        <v>0</v>
      </c>
      <c r="BC398" s="81"/>
      <c r="BD398" s="81"/>
      <c r="BE398" s="81">
        <f ca="1">IF(AND(AM398&gt;AS398,AS398=""),"Fecha inválida",IF(AND(AS398&gt;AM398,AM398=""),"Fecha inválida",IF(AND(AM398&gt;AS398,NOT(AM398=""),NOT(AS398="")),"Fecha inválida",IF(OR(AM398&gt;=$AY$96,AS398&gt;=$AY$96,AS398&lt;AM398),"Fecha inválida",IF(AM398="",0,IFERROR(IF(DAY(AM398)&lt;=DAY(AS398),DAY(AS398)-DAY(AM398),AS398-DATE(YEAR(AS398),MONTH(AS398)-1,DAY(AM398)))+1,"Fecha inválida"))))))</f>
        <v>0</v>
      </c>
      <c r="BF398" s="81"/>
      <c r="BG398" s="81"/>
    </row>
    <row r="399" spans="1:59" ht="61.15" customHeight="1" x14ac:dyDescent="0.25">
      <c r="A399" s="51" t="s">
        <v>2160</v>
      </c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2"/>
      <c r="AS399" s="52"/>
      <c r="AT399" s="52"/>
      <c r="AU399" s="52"/>
      <c r="AV399" s="52"/>
      <c r="AW399" s="52"/>
      <c r="AX399" s="52"/>
      <c r="AY399" s="52"/>
      <c r="AZ399" s="52"/>
      <c r="BA399" s="52"/>
      <c r="BB399" s="52"/>
      <c r="BC399" s="52"/>
      <c r="BD399" s="52"/>
      <c r="BE399" s="52"/>
      <c r="BF399" s="52"/>
      <c r="BG399" s="53"/>
    </row>
    <row r="400" spans="1:59" ht="8.2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</row>
    <row r="401" spans="1:59" ht="12.75" customHeight="1" x14ac:dyDescent="0.25">
      <c r="A401" s="54" t="s">
        <v>21</v>
      </c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 t="s">
        <v>2091</v>
      </c>
      <c r="S401" s="54"/>
      <c r="T401" s="54"/>
      <c r="U401" s="54"/>
      <c r="V401" s="54" t="s">
        <v>22</v>
      </c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 t="s">
        <v>17</v>
      </c>
      <c r="AN401" s="54"/>
      <c r="AO401" s="54"/>
      <c r="AP401" s="54"/>
      <c r="AQ401" s="54"/>
      <c r="AR401" s="54"/>
      <c r="AS401" s="54" t="s">
        <v>18</v>
      </c>
      <c r="AT401" s="54"/>
      <c r="AU401" s="54"/>
      <c r="AV401" s="54"/>
      <c r="AW401" s="54"/>
      <c r="AX401" s="54"/>
      <c r="AY401" s="55" t="s">
        <v>23</v>
      </c>
      <c r="AZ401" s="56"/>
      <c r="BA401" s="56"/>
      <c r="BB401" s="56"/>
      <c r="BC401" s="56"/>
      <c r="BD401" s="56"/>
      <c r="BE401" s="56"/>
      <c r="BF401" s="56"/>
      <c r="BG401" s="57"/>
    </row>
    <row r="402" spans="1:59" ht="12.75" customHeight="1" x14ac:dyDescent="0.25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5" t="s">
        <v>24</v>
      </c>
      <c r="AZ402" s="56"/>
      <c r="BA402" s="57"/>
      <c r="BB402" s="55" t="s">
        <v>25</v>
      </c>
      <c r="BC402" s="56"/>
      <c r="BD402" s="57"/>
      <c r="BE402" s="55" t="s">
        <v>26</v>
      </c>
      <c r="BF402" s="56"/>
      <c r="BG402" s="57"/>
    </row>
    <row r="403" spans="1:59" ht="30" customHeight="1" x14ac:dyDescent="0.25">
      <c r="A403" s="58"/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60"/>
      <c r="R403" s="61" t="s">
        <v>2094</v>
      </c>
      <c r="S403" s="62"/>
      <c r="T403" s="62"/>
      <c r="U403" s="63"/>
      <c r="V403" s="58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60"/>
      <c r="AM403" s="64"/>
      <c r="AN403" s="65"/>
      <c r="AO403" s="65"/>
      <c r="AP403" s="65"/>
      <c r="AQ403" s="65"/>
      <c r="AR403" s="66"/>
      <c r="AS403" s="64"/>
      <c r="AT403" s="65"/>
      <c r="AU403" s="65"/>
      <c r="AV403" s="65"/>
      <c r="AW403" s="65"/>
      <c r="AX403" s="66"/>
      <c r="AY403" s="80">
        <f ca="1">IF(AND(AM403&gt;AS403,AS403=""),"Fecha inválida",IF(AND(AS403&gt;AM403,AM403=""),"Fecha inválida",IF(AND(AM403&gt;AS403,NOT(AM403=""),NOT(AS403="")),"Fecha inválida",IF(OR(AM403&gt;=$AY$96,AS403&gt;=$AY$96,AS403&lt;AM403),"Fecha inválida",IFERROR(DATEDIF(AM403,AS403,"Y"),"Fecha Inválida")))))</f>
        <v>0</v>
      </c>
      <c r="AZ403" s="80"/>
      <c r="BA403" s="80"/>
      <c r="BB403" s="81">
        <f ca="1">IF(AND(AM403&gt;AS403,AS403=""),"Fecha inválida",IF(AND(AS403&gt;AM403,AM403=""),"Fecha inválida",IF(AND(AM403&gt;AS403,NOT(AM403=""),NOT(AS403="")),"Fecha inválida",IF(OR(AM403&gt;=$AY$96,AS403&gt;=$AY$96,AS403&lt;AM403),"Fecha inválida",IFERROR(MOD(DATEDIF(AM403,AS403,"M"),12),"Fecha inválida")))))</f>
        <v>0</v>
      </c>
      <c r="BC403" s="81"/>
      <c r="BD403" s="81"/>
      <c r="BE403" s="81">
        <f ca="1">IF(AND(AM403&gt;AS403,AS403=""),"Fecha inválida",IF(AND(AS403&gt;AM403,AM403=""),"Fecha inválida",IF(AND(AM403&gt;AS403,NOT(AM403=""),NOT(AS403="")),"Fecha inválida",IF(OR(AM403&gt;=$AY$96,AS403&gt;=$AY$96,AS403&lt;AM403),"Fecha inválida",IF(AM403="",0,IFERROR(IF(DAY(AM403)&lt;=DAY(AS403),DAY(AS403)-DAY(AM403),AS403-DATE(YEAR(AS403),MONTH(AS403)-1,DAY(AM403)))+1,"Fecha inválida"))))))</f>
        <v>0</v>
      </c>
      <c r="BF403" s="81"/>
      <c r="BG403" s="81"/>
    </row>
    <row r="404" spans="1:59" ht="61.15" customHeight="1" x14ac:dyDescent="0.25">
      <c r="A404" s="51" t="s">
        <v>2160</v>
      </c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52"/>
      <c r="AT404" s="52"/>
      <c r="AU404" s="52"/>
      <c r="AV404" s="52"/>
      <c r="AW404" s="52"/>
      <c r="AX404" s="52"/>
      <c r="AY404" s="52"/>
      <c r="AZ404" s="52"/>
      <c r="BA404" s="52"/>
      <c r="BB404" s="52"/>
      <c r="BC404" s="52"/>
      <c r="BD404" s="52"/>
      <c r="BE404" s="52"/>
      <c r="BF404" s="52"/>
      <c r="BG404" s="53"/>
    </row>
    <row r="405" spans="1:59" ht="8.2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</row>
    <row r="406" spans="1:59" ht="12.75" customHeight="1" x14ac:dyDescent="0.25">
      <c r="A406" s="54" t="s">
        <v>21</v>
      </c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 t="s">
        <v>2091</v>
      </c>
      <c r="S406" s="54"/>
      <c r="T406" s="54"/>
      <c r="U406" s="54"/>
      <c r="V406" s="54" t="s">
        <v>22</v>
      </c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 t="s">
        <v>17</v>
      </c>
      <c r="AN406" s="54"/>
      <c r="AO406" s="54"/>
      <c r="AP406" s="54"/>
      <c r="AQ406" s="54"/>
      <c r="AR406" s="54"/>
      <c r="AS406" s="54" t="s">
        <v>18</v>
      </c>
      <c r="AT406" s="54"/>
      <c r="AU406" s="54"/>
      <c r="AV406" s="54"/>
      <c r="AW406" s="54"/>
      <c r="AX406" s="54"/>
      <c r="AY406" s="55" t="s">
        <v>23</v>
      </c>
      <c r="AZ406" s="56"/>
      <c r="BA406" s="56"/>
      <c r="BB406" s="56"/>
      <c r="BC406" s="56"/>
      <c r="BD406" s="56"/>
      <c r="BE406" s="56"/>
      <c r="BF406" s="56"/>
      <c r="BG406" s="57"/>
    </row>
    <row r="407" spans="1:59" ht="12.75" customHeight="1" x14ac:dyDescent="0.25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5" t="s">
        <v>24</v>
      </c>
      <c r="AZ407" s="56"/>
      <c r="BA407" s="57"/>
      <c r="BB407" s="55" t="s">
        <v>25</v>
      </c>
      <c r="BC407" s="56"/>
      <c r="BD407" s="57"/>
      <c r="BE407" s="55" t="s">
        <v>26</v>
      </c>
      <c r="BF407" s="56"/>
      <c r="BG407" s="57"/>
    </row>
    <row r="408" spans="1:59" ht="30" customHeight="1" x14ac:dyDescent="0.25">
      <c r="A408" s="58"/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60"/>
      <c r="R408" s="61" t="s">
        <v>2094</v>
      </c>
      <c r="S408" s="62"/>
      <c r="T408" s="62"/>
      <c r="U408" s="63"/>
      <c r="V408" s="58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60"/>
      <c r="AM408" s="64"/>
      <c r="AN408" s="65"/>
      <c r="AO408" s="65"/>
      <c r="AP408" s="65"/>
      <c r="AQ408" s="65"/>
      <c r="AR408" s="66"/>
      <c r="AS408" s="64"/>
      <c r="AT408" s="65"/>
      <c r="AU408" s="65"/>
      <c r="AV408" s="65"/>
      <c r="AW408" s="65"/>
      <c r="AX408" s="66"/>
      <c r="AY408" s="80">
        <f ca="1">IF(AND(AM408&gt;AS408,AS408=""),"Fecha inválida",IF(AND(AS408&gt;AM408,AM408=""),"Fecha inválida",IF(AND(AM408&gt;AS408,NOT(AM408=""),NOT(AS408="")),"Fecha inválida",IF(OR(AM408&gt;=$AY$96,AS408&gt;=$AY$96,AS408&lt;AM408),"Fecha inválida",IFERROR(DATEDIF(AM408,AS408,"Y"),"Fecha Inválida")))))</f>
        <v>0</v>
      </c>
      <c r="AZ408" s="80"/>
      <c r="BA408" s="80"/>
      <c r="BB408" s="81">
        <f ca="1">IF(AND(AM408&gt;AS408,AS408=""),"Fecha inválida",IF(AND(AS408&gt;AM408,AM408=""),"Fecha inválida",IF(AND(AM408&gt;AS408,NOT(AM408=""),NOT(AS408="")),"Fecha inválida",IF(OR(AM408&gt;=$AY$96,AS408&gt;=$AY$96,AS408&lt;AM408),"Fecha inválida",IFERROR(MOD(DATEDIF(AM408,AS408,"M"),12),"Fecha inválida")))))</f>
        <v>0</v>
      </c>
      <c r="BC408" s="81"/>
      <c r="BD408" s="81"/>
      <c r="BE408" s="81">
        <f ca="1">IF(AND(AM408&gt;AS408,AS408=""),"Fecha inválida",IF(AND(AS408&gt;AM408,AM408=""),"Fecha inválida",IF(AND(AM408&gt;AS408,NOT(AM408=""),NOT(AS408="")),"Fecha inválida",IF(OR(AM408&gt;=$AY$96,AS408&gt;=$AY$96,AS408&lt;AM408),"Fecha inválida",IF(AM408="",0,IFERROR(IF(DAY(AM408)&lt;=DAY(AS408),DAY(AS408)-DAY(AM408),AS408-DATE(YEAR(AS408),MONTH(AS408)-1,DAY(AM408)))+1,"Fecha inválida"))))))</f>
        <v>0</v>
      </c>
      <c r="BF408" s="81"/>
      <c r="BG408" s="81"/>
    </row>
    <row r="409" spans="1:59" ht="61.15" customHeight="1" x14ac:dyDescent="0.25">
      <c r="A409" s="51" t="s">
        <v>2160</v>
      </c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  <c r="AR409" s="52"/>
      <c r="AS409" s="52"/>
      <c r="AT409" s="52"/>
      <c r="AU409" s="52"/>
      <c r="AV409" s="52"/>
      <c r="AW409" s="52"/>
      <c r="AX409" s="52"/>
      <c r="AY409" s="52"/>
      <c r="AZ409" s="52"/>
      <c r="BA409" s="52"/>
      <c r="BB409" s="52"/>
      <c r="BC409" s="52"/>
      <c r="BD409" s="52"/>
      <c r="BE409" s="52"/>
      <c r="BF409" s="52"/>
      <c r="BG409" s="53"/>
    </row>
    <row r="410" spans="1:59" ht="8.2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</row>
    <row r="411" spans="1:59" ht="12.75" customHeight="1" x14ac:dyDescent="0.25">
      <c r="A411" s="54" t="s">
        <v>21</v>
      </c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 t="s">
        <v>2091</v>
      </c>
      <c r="S411" s="54"/>
      <c r="T411" s="54"/>
      <c r="U411" s="54"/>
      <c r="V411" s="54" t="s">
        <v>22</v>
      </c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 t="s">
        <v>17</v>
      </c>
      <c r="AN411" s="54"/>
      <c r="AO411" s="54"/>
      <c r="AP411" s="54"/>
      <c r="AQ411" s="54"/>
      <c r="AR411" s="54"/>
      <c r="AS411" s="54" t="s">
        <v>18</v>
      </c>
      <c r="AT411" s="54"/>
      <c r="AU411" s="54"/>
      <c r="AV411" s="54"/>
      <c r="AW411" s="54"/>
      <c r="AX411" s="54"/>
      <c r="AY411" s="55" t="s">
        <v>23</v>
      </c>
      <c r="AZ411" s="56"/>
      <c r="BA411" s="56"/>
      <c r="BB411" s="56"/>
      <c r="BC411" s="56"/>
      <c r="BD411" s="56"/>
      <c r="BE411" s="56"/>
      <c r="BF411" s="56"/>
      <c r="BG411" s="57"/>
    </row>
    <row r="412" spans="1:59" ht="12.75" customHeight="1" x14ac:dyDescent="0.25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5" t="s">
        <v>24</v>
      </c>
      <c r="AZ412" s="56"/>
      <c r="BA412" s="57"/>
      <c r="BB412" s="55" t="s">
        <v>25</v>
      </c>
      <c r="BC412" s="56"/>
      <c r="BD412" s="57"/>
      <c r="BE412" s="55" t="s">
        <v>26</v>
      </c>
      <c r="BF412" s="56"/>
      <c r="BG412" s="57"/>
    </row>
    <row r="413" spans="1:59" ht="30" customHeight="1" x14ac:dyDescent="0.25">
      <c r="A413" s="58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60"/>
      <c r="R413" s="61" t="s">
        <v>2094</v>
      </c>
      <c r="S413" s="62"/>
      <c r="T413" s="62"/>
      <c r="U413" s="63"/>
      <c r="V413" s="58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60"/>
      <c r="AM413" s="64"/>
      <c r="AN413" s="65"/>
      <c r="AO413" s="65"/>
      <c r="AP413" s="65"/>
      <c r="AQ413" s="65"/>
      <c r="AR413" s="66"/>
      <c r="AS413" s="64"/>
      <c r="AT413" s="65"/>
      <c r="AU413" s="65"/>
      <c r="AV413" s="65"/>
      <c r="AW413" s="65"/>
      <c r="AX413" s="66"/>
      <c r="AY413" s="80">
        <f ca="1">IF(AND(AM413&gt;AS413,AS413=""),"Fecha inválida",IF(AND(AS413&gt;AM413,AM413=""),"Fecha inválida",IF(AND(AM413&gt;AS413,NOT(AM413=""),NOT(AS413="")),"Fecha inválida",IF(OR(AM413&gt;=$AY$96,AS413&gt;=$AY$96,AS413&lt;AM413),"Fecha inválida",IFERROR(DATEDIF(AM413,AS413,"Y"),"Fecha Inválida")))))</f>
        <v>0</v>
      </c>
      <c r="AZ413" s="80"/>
      <c r="BA413" s="80"/>
      <c r="BB413" s="81">
        <f ca="1">IF(AND(AM413&gt;AS413,AS413=""),"Fecha inválida",IF(AND(AS413&gt;AM413,AM413=""),"Fecha inválida",IF(AND(AM413&gt;AS413,NOT(AM413=""),NOT(AS413="")),"Fecha inválida",IF(OR(AM413&gt;=$AY$96,AS413&gt;=$AY$96,AS413&lt;AM413),"Fecha inválida",IFERROR(MOD(DATEDIF(AM413,AS413,"M"),12),"Fecha inválida")))))</f>
        <v>0</v>
      </c>
      <c r="BC413" s="81"/>
      <c r="BD413" s="81"/>
      <c r="BE413" s="81">
        <f ca="1">IF(AND(AM413&gt;AS413,AS413=""),"Fecha inválida",IF(AND(AS413&gt;AM413,AM413=""),"Fecha inválida",IF(AND(AM413&gt;AS413,NOT(AM413=""),NOT(AS413="")),"Fecha inválida",IF(OR(AM413&gt;=$AY$96,AS413&gt;=$AY$96,AS413&lt;AM413),"Fecha inválida",IF(AM413="",0,IFERROR(IF(DAY(AM413)&lt;=DAY(AS413),DAY(AS413)-DAY(AM413),AS413-DATE(YEAR(AS413),MONTH(AS413)-1,DAY(AM413)))+1,"Fecha inválida"))))))</f>
        <v>0</v>
      </c>
      <c r="BF413" s="81"/>
      <c r="BG413" s="81"/>
    </row>
    <row r="414" spans="1:59" ht="61.15" customHeight="1" x14ac:dyDescent="0.25">
      <c r="A414" s="51" t="s">
        <v>2160</v>
      </c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  <c r="AO414" s="52"/>
      <c r="AP414" s="52"/>
      <c r="AQ414" s="52"/>
      <c r="AR414" s="52"/>
      <c r="AS414" s="52"/>
      <c r="AT414" s="52"/>
      <c r="AU414" s="52"/>
      <c r="AV414" s="52"/>
      <c r="AW414" s="52"/>
      <c r="AX414" s="52"/>
      <c r="AY414" s="52"/>
      <c r="AZ414" s="52"/>
      <c r="BA414" s="52"/>
      <c r="BB414" s="52"/>
      <c r="BC414" s="52"/>
      <c r="BD414" s="52"/>
      <c r="BE414" s="52"/>
      <c r="BF414" s="52"/>
      <c r="BG414" s="53"/>
    </row>
    <row r="415" spans="1:59" ht="8.2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</row>
    <row r="416" spans="1:59" ht="12.75" customHeight="1" x14ac:dyDescent="0.25">
      <c r="A416" s="54" t="s">
        <v>21</v>
      </c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 t="s">
        <v>2091</v>
      </c>
      <c r="S416" s="54"/>
      <c r="T416" s="54"/>
      <c r="U416" s="54"/>
      <c r="V416" s="54" t="s">
        <v>22</v>
      </c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 t="s">
        <v>17</v>
      </c>
      <c r="AN416" s="54"/>
      <c r="AO416" s="54"/>
      <c r="AP416" s="54"/>
      <c r="AQ416" s="54"/>
      <c r="AR416" s="54"/>
      <c r="AS416" s="54" t="s">
        <v>18</v>
      </c>
      <c r="AT416" s="54"/>
      <c r="AU416" s="54"/>
      <c r="AV416" s="54"/>
      <c r="AW416" s="54"/>
      <c r="AX416" s="54"/>
      <c r="AY416" s="55" t="s">
        <v>23</v>
      </c>
      <c r="AZ416" s="56"/>
      <c r="BA416" s="56"/>
      <c r="BB416" s="56"/>
      <c r="BC416" s="56"/>
      <c r="BD416" s="56"/>
      <c r="BE416" s="56"/>
      <c r="BF416" s="56"/>
      <c r="BG416" s="57"/>
    </row>
    <row r="417" spans="1:59" ht="12.75" customHeight="1" x14ac:dyDescent="0.25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5" t="s">
        <v>24</v>
      </c>
      <c r="AZ417" s="56"/>
      <c r="BA417" s="57"/>
      <c r="BB417" s="55" t="s">
        <v>25</v>
      </c>
      <c r="BC417" s="56"/>
      <c r="BD417" s="57"/>
      <c r="BE417" s="55" t="s">
        <v>26</v>
      </c>
      <c r="BF417" s="56"/>
      <c r="BG417" s="57"/>
    </row>
    <row r="418" spans="1:59" ht="30" customHeight="1" x14ac:dyDescent="0.25">
      <c r="A418" s="58"/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60"/>
      <c r="R418" s="61" t="s">
        <v>2094</v>
      </c>
      <c r="S418" s="62"/>
      <c r="T418" s="62"/>
      <c r="U418" s="63"/>
      <c r="V418" s="58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60"/>
      <c r="AM418" s="64"/>
      <c r="AN418" s="65"/>
      <c r="AO418" s="65"/>
      <c r="AP418" s="65"/>
      <c r="AQ418" s="65"/>
      <c r="AR418" s="66"/>
      <c r="AS418" s="64"/>
      <c r="AT418" s="65"/>
      <c r="AU418" s="65"/>
      <c r="AV418" s="65"/>
      <c r="AW418" s="65"/>
      <c r="AX418" s="66"/>
      <c r="AY418" s="80">
        <f ca="1">IF(AND(AM418&gt;AS418,AS418=""),"Fecha inválida",IF(AND(AS418&gt;AM418,AM418=""),"Fecha inválida",IF(AND(AM418&gt;AS418,NOT(AM418=""),NOT(AS418="")),"Fecha inválida",IF(OR(AM418&gt;=$AY$96,AS418&gt;=$AY$96,AS418&lt;AM418),"Fecha inválida",IFERROR(DATEDIF(AM418,AS418,"Y"),"Fecha Inválida")))))</f>
        <v>0</v>
      </c>
      <c r="AZ418" s="80"/>
      <c r="BA418" s="80"/>
      <c r="BB418" s="81">
        <f ca="1">IF(AND(AM418&gt;AS418,AS418=""),"Fecha inválida",IF(AND(AS418&gt;AM418,AM418=""),"Fecha inválida",IF(AND(AM418&gt;AS418,NOT(AM418=""),NOT(AS418="")),"Fecha inválida",IF(OR(AM418&gt;=$AY$96,AS418&gt;=$AY$96,AS418&lt;AM418),"Fecha inválida",IFERROR(MOD(DATEDIF(AM418,AS418,"M"),12),"Fecha inválida")))))</f>
        <v>0</v>
      </c>
      <c r="BC418" s="81"/>
      <c r="BD418" s="81"/>
      <c r="BE418" s="81">
        <f ca="1">IF(AND(AM418&gt;AS418,AS418=""),"Fecha inválida",IF(AND(AS418&gt;AM418,AM418=""),"Fecha inválida",IF(AND(AM418&gt;AS418,NOT(AM418=""),NOT(AS418="")),"Fecha inválida",IF(OR(AM418&gt;=$AY$96,AS418&gt;=$AY$96,AS418&lt;AM418),"Fecha inválida",IF(AM418="",0,IFERROR(IF(DAY(AM418)&lt;=DAY(AS418),DAY(AS418)-DAY(AM418),AS418-DATE(YEAR(AS418),MONTH(AS418)-1,DAY(AM418)))+1,"Fecha inválida"))))))</f>
        <v>0</v>
      </c>
      <c r="BF418" s="81"/>
      <c r="BG418" s="81"/>
    </row>
    <row r="419" spans="1:59" ht="61.15" customHeight="1" x14ac:dyDescent="0.25">
      <c r="A419" s="51" t="s">
        <v>2160</v>
      </c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  <c r="AQ419" s="52"/>
      <c r="AR419" s="52"/>
      <c r="AS419" s="52"/>
      <c r="AT419" s="52"/>
      <c r="AU419" s="52"/>
      <c r="AV419" s="52"/>
      <c r="AW419" s="52"/>
      <c r="AX419" s="52"/>
      <c r="AY419" s="52"/>
      <c r="AZ419" s="52"/>
      <c r="BA419" s="52"/>
      <c r="BB419" s="52"/>
      <c r="BC419" s="52"/>
      <c r="BD419" s="52"/>
      <c r="BE419" s="52"/>
      <c r="BF419" s="52"/>
      <c r="BG419" s="53"/>
    </row>
    <row r="420" spans="1:59" ht="8.2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</row>
    <row r="421" spans="1:59" ht="12.75" customHeight="1" x14ac:dyDescent="0.25">
      <c r="A421" s="54" t="s">
        <v>21</v>
      </c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 t="s">
        <v>2091</v>
      </c>
      <c r="S421" s="54"/>
      <c r="T421" s="54"/>
      <c r="U421" s="54"/>
      <c r="V421" s="54" t="s">
        <v>22</v>
      </c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 t="s">
        <v>17</v>
      </c>
      <c r="AN421" s="54"/>
      <c r="AO421" s="54"/>
      <c r="AP421" s="54"/>
      <c r="AQ421" s="54"/>
      <c r="AR421" s="54"/>
      <c r="AS421" s="54" t="s">
        <v>18</v>
      </c>
      <c r="AT421" s="54"/>
      <c r="AU421" s="54"/>
      <c r="AV421" s="54"/>
      <c r="AW421" s="54"/>
      <c r="AX421" s="54"/>
      <c r="AY421" s="55" t="s">
        <v>23</v>
      </c>
      <c r="AZ421" s="56"/>
      <c r="BA421" s="56"/>
      <c r="BB421" s="56"/>
      <c r="BC421" s="56"/>
      <c r="BD421" s="56"/>
      <c r="BE421" s="56"/>
      <c r="BF421" s="56"/>
      <c r="BG421" s="57"/>
    </row>
    <row r="422" spans="1:59" ht="12.75" customHeight="1" x14ac:dyDescent="0.25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5" t="s">
        <v>24</v>
      </c>
      <c r="AZ422" s="56"/>
      <c r="BA422" s="57"/>
      <c r="BB422" s="55" t="s">
        <v>25</v>
      </c>
      <c r="BC422" s="56"/>
      <c r="BD422" s="57"/>
      <c r="BE422" s="55" t="s">
        <v>26</v>
      </c>
      <c r="BF422" s="56"/>
      <c r="BG422" s="57"/>
    </row>
    <row r="423" spans="1:59" ht="30" customHeight="1" x14ac:dyDescent="0.25">
      <c r="A423" s="58"/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60"/>
      <c r="R423" s="61" t="s">
        <v>2094</v>
      </c>
      <c r="S423" s="62"/>
      <c r="T423" s="62"/>
      <c r="U423" s="63"/>
      <c r="V423" s="58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60"/>
      <c r="AM423" s="64"/>
      <c r="AN423" s="65"/>
      <c r="AO423" s="65"/>
      <c r="AP423" s="65"/>
      <c r="AQ423" s="65"/>
      <c r="AR423" s="66"/>
      <c r="AS423" s="64"/>
      <c r="AT423" s="65"/>
      <c r="AU423" s="65"/>
      <c r="AV423" s="65"/>
      <c r="AW423" s="65"/>
      <c r="AX423" s="66"/>
      <c r="AY423" s="80">
        <f ca="1">IF(AND(AM423&gt;AS423,AS423=""),"Fecha inválida",IF(AND(AS423&gt;AM423,AM423=""),"Fecha inválida",IF(AND(AM423&gt;AS423,NOT(AM423=""),NOT(AS423="")),"Fecha inválida",IF(OR(AM423&gt;=$AY$96,AS423&gt;=$AY$96,AS423&lt;AM423),"Fecha inválida",IFERROR(DATEDIF(AM423,AS423,"Y"),"Fecha Inválida")))))</f>
        <v>0</v>
      </c>
      <c r="AZ423" s="80"/>
      <c r="BA423" s="80"/>
      <c r="BB423" s="81">
        <f ca="1">IF(AND(AM423&gt;AS423,AS423=""),"Fecha inválida",IF(AND(AS423&gt;AM423,AM423=""),"Fecha inválida",IF(AND(AM423&gt;AS423,NOT(AM423=""),NOT(AS423="")),"Fecha inválida",IF(OR(AM423&gt;=$AY$96,AS423&gt;=$AY$96,AS423&lt;AM423),"Fecha inválida",IFERROR(MOD(DATEDIF(AM423,AS423,"M"),12),"Fecha inválida")))))</f>
        <v>0</v>
      </c>
      <c r="BC423" s="81"/>
      <c r="BD423" s="81"/>
      <c r="BE423" s="81">
        <f ca="1">IF(AND(AM423&gt;AS423,AS423=""),"Fecha inválida",IF(AND(AS423&gt;AM423,AM423=""),"Fecha inválida",IF(AND(AM423&gt;AS423,NOT(AM423=""),NOT(AS423="")),"Fecha inválida",IF(OR(AM423&gt;=$AY$96,AS423&gt;=$AY$96,AS423&lt;AM423),"Fecha inválida",IF(AM423="",0,IFERROR(IF(DAY(AM423)&lt;=DAY(AS423),DAY(AS423)-DAY(AM423),AS423-DATE(YEAR(AS423),MONTH(AS423)-1,DAY(AM423)))+1,"Fecha inválida"))))))</f>
        <v>0</v>
      </c>
      <c r="BF423" s="81"/>
      <c r="BG423" s="81"/>
    </row>
    <row r="424" spans="1:59" ht="61.15" customHeight="1" x14ac:dyDescent="0.25">
      <c r="A424" s="51" t="s">
        <v>2160</v>
      </c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52"/>
      <c r="AQ424" s="52"/>
      <c r="AR424" s="52"/>
      <c r="AS424" s="52"/>
      <c r="AT424" s="52"/>
      <c r="AU424" s="52"/>
      <c r="AV424" s="52"/>
      <c r="AW424" s="52"/>
      <c r="AX424" s="52"/>
      <c r="AY424" s="52"/>
      <c r="AZ424" s="52"/>
      <c r="BA424" s="52"/>
      <c r="BB424" s="52"/>
      <c r="BC424" s="52"/>
      <c r="BD424" s="52"/>
      <c r="BE424" s="52"/>
      <c r="BF424" s="52"/>
      <c r="BG424" s="53"/>
    </row>
    <row r="425" spans="1:59" ht="13.5" customHeight="1" x14ac:dyDescent="0.25">
      <c r="A425" s="5"/>
      <c r="B425" s="5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</row>
    <row r="426" spans="1:59" ht="4.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</row>
    <row r="427" spans="1:59" ht="12.75" customHeight="1" x14ac:dyDescent="0.25">
      <c r="A427" s="54" t="s">
        <v>21</v>
      </c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 t="s">
        <v>2091</v>
      </c>
      <c r="S427" s="54"/>
      <c r="T427" s="54"/>
      <c r="U427" s="54"/>
      <c r="V427" s="54" t="s">
        <v>22</v>
      </c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 t="s">
        <v>17</v>
      </c>
      <c r="AN427" s="54"/>
      <c r="AO427" s="54"/>
      <c r="AP427" s="54"/>
      <c r="AQ427" s="54"/>
      <c r="AR427" s="54"/>
      <c r="AS427" s="54" t="s">
        <v>18</v>
      </c>
      <c r="AT427" s="54"/>
      <c r="AU427" s="54"/>
      <c r="AV427" s="54"/>
      <c r="AW427" s="54"/>
      <c r="AX427" s="54"/>
      <c r="AY427" s="55" t="s">
        <v>23</v>
      </c>
      <c r="AZ427" s="56"/>
      <c r="BA427" s="56"/>
      <c r="BB427" s="56"/>
      <c r="BC427" s="56"/>
      <c r="BD427" s="56"/>
      <c r="BE427" s="56"/>
      <c r="BF427" s="56"/>
      <c r="BG427" s="57"/>
    </row>
    <row r="428" spans="1:59" ht="12.75" customHeight="1" x14ac:dyDescent="0.25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5" t="s">
        <v>24</v>
      </c>
      <c r="AZ428" s="56"/>
      <c r="BA428" s="57"/>
      <c r="BB428" s="55" t="s">
        <v>25</v>
      </c>
      <c r="BC428" s="56"/>
      <c r="BD428" s="57"/>
      <c r="BE428" s="55" t="s">
        <v>26</v>
      </c>
      <c r="BF428" s="56"/>
      <c r="BG428" s="57"/>
    </row>
    <row r="429" spans="1:59" ht="30" customHeight="1" x14ac:dyDescent="0.25">
      <c r="A429" s="58"/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60"/>
      <c r="R429" s="61" t="s">
        <v>2094</v>
      </c>
      <c r="S429" s="62"/>
      <c r="T429" s="62"/>
      <c r="U429" s="63"/>
      <c r="V429" s="58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60"/>
      <c r="AM429" s="64"/>
      <c r="AN429" s="65"/>
      <c r="AO429" s="65"/>
      <c r="AP429" s="65"/>
      <c r="AQ429" s="65"/>
      <c r="AR429" s="66"/>
      <c r="AS429" s="64"/>
      <c r="AT429" s="65"/>
      <c r="AU429" s="65"/>
      <c r="AV429" s="65"/>
      <c r="AW429" s="65"/>
      <c r="AX429" s="66"/>
      <c r="AY429" s="80">
        <f ca="1">IF(AND(AM429&gt;AS429,AS429=""),"Fecha inválida",IF(AND(AS429&gt;AM429,AM429=""),"Fecha inválida",IF(AND(AM429&gt;AS429,NOT(AM429=""),NOT(AS429="")),"Fecha inválida",IF(OR(AM429&gt;=$AY$96,AS429&gt;=$AY$96,AS429&lt;AM429),"Fecha inválida",IFERROR(DATEDIF(AM429,AS429,"Y"),"Fecha Inválida")))))</f>
        <v>0</v>
      </c>
      <c r="AZ429" s="80"/>
      <c r="BA429" s="80"/>
      <c r="BB429" s="81">
        <f ca="1">IF(AND(AM429&gt;AS429,AS429=""),"Fecha inválida",IF(AND(AS429&gt;AM429,AM429=""),"Fecha inválida",IF(AND(AM429&gt;AS429,NOT(AM429=""),NOT(AS429="")),"Fecha inválida",IF(OR(AM429&gt;=$AY$96,AS429&gt;=$AY$96,AS429&lt;AM429),"Fecha inválida",IFERROR(MOD(DATEDIF(AM429,AS429,"M"),12),"Fecha inválida")))))</f>
        <v>0</v>
      </c>
      <c r="BC429" s="81"/>
      <c r="BD429" s="81"/>
      <c r="BE429" s="81">
        <f ca="1">IF(AND(AM429&gt;AS429,AS429=""),"Fecha inválida",IF(AND(AS429&gt;AM429,AM429=""),"Fecha inválida",IF(AND(AM429&gt;AS429,NOT(AM429=""),NOT(AS429="")),"Fecha inválida",IF(OR(AM429&gt;=$AY$96,AS429&gt;=$AY$96,AS429&lt;AM429),"Fecha inválida",IF(AM429="",0,IFERROR(IF(DAY(AM429)&lt;=DAY(AS429),DAY(AS429)-DAY(AM429),AS429-DATE(YEAR(AS429),MONTH(AS429)-1,DAY(AM429)))+1,"Fecha inválida"))))))</f>
        <v>0</v>
      </c>
      <c r="BF429" s="81"/>
      <c r="BG429" s="81"/>
    </row>
    <row r="430" spans="1:59" ht="61.15" customHeight="1" x14ac:dyDescent="0.25">
      <c r="A430" s="51" t="s">
        <v>2160</v>
      </c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52"/>
      <c r="AO430" s="52"/>
      <c r="AP430" s="52"/>
      <c r="AQ430" s="52"/>
      <c r="AR430" s="52"/>
      <c r="AS430" s="52"/>
      <c r="AT430" s="52"/>
      <c r="AU430" s="52"/>
      <c r="AV430" s="52"/>
      <c r="AW430" s="52"/>
      <c r="AX430" s="52"/>
      <c r="AY430" s="52"/>
      <c r="AZ430" s="52"/>
      <c r="BA430" s="52"/>
      <c r="BB430" s="52"/>
      <c r="BC430" s="52"/>
      <c r="BD430" s="52"/>
      <c r="BE430" s="52"/>
      <c r="BF430" s="52"/>
      <c r="BG430" s="53"/>
    </row>
    <row r="431" spans="1:59" ht="8.2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</row>
    <row r="432" spans="1:59" ht="12.75" customHeight="1" x14ac:dyDescent="0.25">
      <c r="A432" s="54" t="s">
        <v>21</v>
      </c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 t="s">
        <v>2091</v>
      </c>
      <c r="S432" s="54"/>
      <c r="T432" s="54"/>
      <c r="U432" s="54"/>
      <c r="V432" s="54" t="s">
        <v>22</v>
      </c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 t="s">
        <v>17</v>
      </c>
      <c r="AN432" s="54"/>
      <c r="AO432" s="54"/>
      <c r="AP432" s="54"/>
      <c r="AQ432" s="54"/>
      <c r="AR432" s="54"/>
      <c r="AS432" s="54" t="s">
        <v>18</v>
      </c>
      <c r="AT432" s="54"/>
      <c r="AU432" s="54"/>
      <c r="AV432" s="54"/>
      <c r="AW432" s="54"/>
      <c r="AX432" s="54"/>
      <c r="AY432" s="55" t="s">
        <v>23</v>
      </c>
      <c r="AZ432" s="56"/>
      <c r="BA432" s="56"/>
      <c r="BB432" s="56"/>
      <c r="BC432" s="56"/>
      <c r="BD432" s="56"/>
      <c r="BE432" s="56"/>
      <c r="BF432" s="56"/>
      <c r="BG432" s="57"/>
    </row>
    <row r="433" spans="1:59" ht="12.75" customHeight="1" x14ac:dyDescent="0.25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5" t="s">
        <v>24</v>
      </c>
      <c r="AZ433" s="56"/>
      <c r="BA433" s="57"/>
      <c r="BB433" s="55" t="s">
        <v>25</v>
      </c>
      <c r="BC433" s="56"/>
      <c r="BD433" s="57"/>
      <c r="BE433" s="55" t="s">
        <v>26</v>
      </c>
      <c r="BF433" s="56"/>
      <c r="BG433" s="57"/>
    </row>
    <row r="434" spans="1:59" ht="30" customHeight="1" x14ac:dyDescent="0.25">
      <c r="A434" s="58"/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60"/>
      <c r="R434" s="61" t="s">
        <v>2094</v>
      </c>
      <c r="S434" s="62"/>
      <c r="T434" s="62"/>
      <c r="U434" s="63"/>
      <c r="V434" s="58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60"/>
      <c r="AM434" s="64"/>
      <c r="AN434" s="65"/>
      <c r="AO434" s="65"/>
      <c r="AP434" s="65"/>
      <c r="AQ434" s="65"/>
      <c r="AR434" s="66"/>
      <c r="AS434" s="64"/>
      <c r="AT434" s="65"/>
      <c r="AU434" s="65"/>
      <c r="AV434" s="65"/>
      <c r="AW434" s="65"/>
      <c r="AX434" s="66"/>
      <c r="AY434" s="80">
        <f ca="1">IF(AND(AM434&gt;AS434,AS434=""),"Fecha inválida",IF(AND(AS434&gt;AM434,AM434=""),"Fecha inválida",IF(AND(AM434&gt;AS434,NOT(AM434=""),NOT(AS434="")),"Fecha inválida",IF(OR(AM434&gt;=$AY$96,AS434&gt;=$AY$96,AS434&lt;AM434),"Fecha inválida",IFERROR(DATEDIF(AM434,AS434,"Y"),"Fecha Inválida")))))</f>
        <v>0</v>
      </c>
      <c r="AZ434" s="80"/>
      <c r="BA434" s="80"/>
      <c r="BB434" s="81">
        <f ca="1">IF(AND(AM434&gt;AS434,AS434=""),"Fecha inválida",IF(AND(AS434&gt;AM434,AM434=""),"Fecha inválida",IF(AND(AM434&gt;AS434,NOT(AM434=""),NOT(AS434="")),"Fecha inválida",IF(OR(AM434&gt;=$AY$96,AS434&gt;=$AY$96,AS434&lt;AM434),"Fecha inválida",IFERROR(MOD(DATEDIF(AM434,AS434,"M"),12),"Fecha inválida")))))</f>
        <v>0</v>
      </c>
      <c r="BC434" s="81"/>
      <c r="BD434" s="81"/>
      <c r="BE434" s="81">
        <f ca="1">IF(AND(AM434&gt;AS434,AS434=""),"Fecha inválida",IF(AND(AS434&gt;AM434,AM434=""),"Fecha inválida",IF(AND(AM434&gt;AS434,NOT(AM434=""),NOT(AS434="")),"Fecha inválida",IF(OR(AM434&gt;=$AY$96,AS434&gt;=$AY$96,AS434&lt;AM434),"Fecha inválida",IF(AM434="",0,IFERROR(IF(DAY(AM434)&lt;=DAY(AS434),DAY(AS434)-DAY(AM434),AS434-DATE(YEAR(AS434),MONTH(AS434)-1,DAY(AM434)))+1,"Fecha inválida"))))))</f>
        <v>0</v>
      </c>
      <c r="BF434" s="81"/>
      <c r="BG434" s="81"/>
    </row>
    <row r="435" spans="1:59" ht="61.15" customHeight="1" x14ac:dyDescent="0.25">
      <c r="A435" s="51" t="s">
        <v>2160</v>
      </c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52"/>
      <c r="AP435" s="52"/>
      <c r="AQ435" s="52"/>
      <c r="AR435" s="52"/>
      <c r="AS435" s="52"/>
      <c r="AT435" s="52"/>
      <c r="AU435" s="52"/>
      <c r="AV435" s="52"/>
      <c r="AW435" s="52"/>
      <c r="AX435" s="52"/>
      <c r="AY435" s="52"/>
      <c r="AZ435" s="52"/>
      <c r="BA435" s="52"/>
      <c r="BB435" s="52"/>
      <c r="BC435" s="52"/>
      <c r="BD435" s="52"/>
      <c r="BE435" s="52"/>
      <c r="BF435" s="52"/>
      <c r="BG435" s="53"/>
    </row>
    <row r="436" spans="1:59" ht="8.2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</row>
    <row r="437" spans="1:59" ht="12.75" customHeight="1" x14ac:dyDescent="0.25">
      <c r="A437" s="54" t="s">
        <v>21</v>
      </c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 t="s">
        <v>2091</v>
      </c>
      <c r="S437" s="54"/>
      <c r="T437" s="54"/>
      <c r="U437" s="54"/>
      <c r="V437" s="54" t="s">
        <v>22</v>
      </c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 t="s">
        <v>17</v>
      </c>
      <c r="AN437" s="54"/>
      <c r="AO437" s="54"/>
      <c r="AP437" s="54"/>
      <c r="AQ437" s="54"/>
      <c r="AR437" s="54"/>
      <c r="AS437" s="54" t="s">
        <v>18</v>
      </c>
      <c r="AT437" s="54"/>
      <c r="AU437" s="54"/>
      <c r="AV437" s="54"/>
      <c r="AW437" s="54"/>
      <c r="AX437" s="54"/>
      <c r="AY437" s="55" t="s">
        <v>23</v>
      </c>
      <c r="AZ437" s="56"/>
      <c r="BA437" s="56"/>
      <c r="BB437" s="56"/>
      <c r="BC437" s="56"/>
      <c r="BD437" s="56"/>
      <c r="BE437" s="56"/>
      <c r="BF437" s="56"/>
      <c r="BG437" s="57"/>
    </row>
    <row r="438" spans="1:59" ht="12.75" customHeight="1" x14ac:dyDescent="0.25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5" t="s">
        <v>24</v>
      </c>
      <c r="AZ438" s="56"/>
      <c r="BA438" s="57"/>
      <c r="BB438" s="55" t="s">
        <v>25</v>
      </c>
      <c r="BC438" s="56"/>
      <c r="BD438" s="57"/>
      <c r="BE438" s="55" t="s">
        <v>26</v>
      </c>
      <c r="BF438" s="56"/>
      <c r="BG438" s="57"/>
    </row>
    <row r="439" spans="1:59" ht="30" customHeight="1" x14ac:dyDescent="0.25">
      <c r="A439" s="58"/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60"/>
      <c r="R439" s="61" t="s">
        <v>2094</v>
      </c>
      <c r="S439" s="62"/>
      <c r="T439" s="62"/>
      <c r="U439" s="63"/>
      <c r="V439" s="58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60"/>
      <c r="AM439" s="64"/>
      <c r="AN439" s="65"/>
      <c r="AO439" s="65"/>
      <c r="AP439" s="65"/>
      <c r="AQ439" s="65"/>
      <c r="AR439" s="66"/>
      <c r="AS439" s="64"/>
      <c r="AT439" s="65"/>
      <c r="AU439" s="65"/>
      <c r="AV439" s="65"/>
      <c r="AW439" s="65"/>
      <c r="AX439" s="66"/>
      <c r="AY439" s="80">
        <f ca="1">IF(AND(AM439&gt;AS439,AS439=""),"Fecha inválida",IF(AND(AS439&gt;AM439,AM439=""),"Fecha inválida",IF(AND(AM439&gt;AS439,NOT(AM439=""),NOT(AS439="")),"Fecha inválida",IF(OR(AM439&gt;=$AY$96,AS439&gt;=$AY$96,AS439&lt;AM439),"Fecha inválida",IFERROR(DATEDIF(AM439,AS439,"Y"),"Fecha Inválida")))))</f>
        <v>0</v>
      </c>
      <c r="AZ439" s="80"/>
      <c r="BA439" s="80"/>
      <c r="BB439" s="81">
        <f ca="1">IF(AND(AM439&gt;AS439,AS439=""),"Fecha inválida",IF(AND(AS439&gt;AM439,AM439=""),"Fecha inválida",IF(AND(AM439&gt;AS439,NOT(AM439=""),NOT(AS439="")),"Fecha inválida",IF(OR(AM439&gt;=$AY$96,AS439&gt;=$AY$96,AS439&lt;AM439),"Fecha inválida",IFERROR(MOD(DATEDIF(AM439,AS439,"M"),12),"Fecha inválida")))))</f>
        <v>0</v>
      </c>
      <c r="BC439" s="81"/>
      <c r="BD439" s="81"/>
      <c r="BE439" s="81">
        <f ca="1">IF(AND(AM439&gt;AS439,AS439=""),"Fecha inválida",IF(AND(AS439&gt;AM439,AM439=""),"Fecha inválida",IF(AND(AM439&gt;AS439,NOT(AM439=""),NOT(AS439="")),"Fecha inválida",IF(OR(AM439&gt;=$AY$96,AS439&gt;=$AY$96,AS439&lt;AM439),"Fecha inválida",IF(AM439="",0,IFERROR(IF(DAY(AM439)&lt;=DAY(AS439),DAY(AS439)-DAY(AM439),AS439-DATE(YEAR(AS439),MONTH(AS439)-1,DAY(AM439)))+1,"Fecha inválida"))))))</f>
        <v>0</v>
      </c>
      <c r="BF439" s="81"/>
      <c r="BG439" s="81"/>
    </row>
    <row r="440" spans="1:59" ht="61.15" customHeight="1" x14ac:dyDescent="0.25">
      <c r="A440" s="51" t="s">
        <v>2160</v>
      </c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  <c r="AM440" s="52"/>
      <c r="AN440" s="52"/>
      <c r="AO440" s="52"/>
      <c r="AP440" s="52"/>
      <c r="AQ440" s="52"/>
      <c r="AR440" s="52"/>
      <c r="AS440" s="52"/>
      <c r="AT440" s="52"/>
      <c r="AU440" s="52"/>
      <c r="AV440" s="52"/>
      <c r="AW440" s="52"/>
      <c r="AX440" s="52"/>
      <c r="AY440" s="52"/>
      <c r="AZ440" s="52"/>
      <c r="BA440" s="52"/>
      <c r="BB440" s="52"/>
      <c r="BC440" s="52"/>
      <c r="BD440" s="52"/>
      <c r="BE440" s="52"/>
      <c r="BF440" s="52"/>
      <c r="BG440" s="53"/>
    </row>
    <row r="441" spans="1:59" ht="10.5" customHeight="1" x14ac:dyDescent="0.25">
      <c r="A441" s="9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</row>
    <row r="442" spans="1:59" ht="3.75" customHeight="1" x14ac:dyDescent="0.2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9"/>
      <c r="AX442" s="19"/>
      <c r="AY442" s="1">
        <f ca="1">SUM(AY439+AY434+AY429+AY423+AY418+AY413+AY408+AY403+AY398+AY392+AY387+AY382+AY377+AY372+AY367+AY361+AY356+AY351+AY346+AY341+AY336+AY330+AY325+AY320+AY315+AY310+AY305+AY299+AY294+AY289+AY284+AY279)</f>
        <v>0</v>
      </c>
      <c r="AZ442" s="20"/>
      <c r="BA442" s="20"/>
      <c r="BB442" s="1">
        <f ca="1">SUM(BB439+BB434+BB429+BB423+BB418+BB413+BB408+BB403+BB398+BB392+BB387+BB382+BB377+BB372+BB367+BB361+BB356+BB351+BB346+BB341+BB336+BB330+BB325+BB320+BB315+BB310+BB305+BB299+BB294+BB289+BB284+BB279)+BE443</f>
        <v>0</v>
      </c>
      <c r="BC442" s="20"/>
      <c r="BD442" s="20"/>
      <c r="BE442" s="1">
        <f ca="1">SUM(BE439+BE434+BE429+BE423+BE418+BE413+BE408+BE403+BE398+BE392+BE387+BE382+BE377+BE372+BE367+BE361+BE356+BE351+BE346+BE341+BE336+BE330+BE325+BE320+BE315+BE310+BE305+BE299+BE294+BE289+BE284+BE279)</f>
        <v>0</v>
      </c>
      <c r="BF442" s="21"/>
      <c r="BG442" s="21"/>
    </row>
    <row r="443" spans="1:59" ht="3.7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22"/>
      <c r="AN443" s="6"/>
      <c r="AO443" s="6"/>
      <c r="AP443" s="6"/>
      <c r="AQ443" s="6"/>
      <c r="AR443" s="6"/>
      <c r="AS443" s="22"/>
      <c r="AT443" s="6"/>
      <c r="AU443" s="6"/>
      <c r="AV443" s="6"/>
      <c r="AW443" s="23"/>
      <c r="AX443" s="23"/>
      <c r="AY443" s="24"/>
      <c r="AZ443" s="24"/>
      <c r="BA443" s="24"/>
      <c r="BB443" s="1">
        <f ca="1">IF(BB442&gt;=12,INT(BB442/12),0)</f>
        <v>0</v>
      </c>
      <c r="BC443" s="24"/>
      <c r="BD443" s="24"/>
      <c r="BE443" s="1">
        <f ca="1">IF(BE442&gt;=30,INT(BE442/30),0)</f>
        <v>0</v>
      </c>
      <c r="BF443" s="25"/>
      <c r="BG443" s="25"/>
    </row>
    <row r="444" spans="1:59" ht="22.5" customHeight="1" x14ac:dyDescent="0.25">
      <c r="A444" s="82" t="s">
        <v>2133</v>
      </c>
      <c r="B444" s="83"/>
      <c r="C444" s="83"/>
      <c r="D444" s="83"/>
      <c r="E444" s="83"/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I444" s="83"/>
      <c r="AJ444" s="83"/>
      <c r="AK444" s="83"/>
      <c r="AL444" s="83"/>
      <c r="AM444" s="83"/>
      <c r="AN444" s="83"/>
      <c r="AO444" s="83"/>
      <c r="AP444" s="83"/>
      <c r="AQ444" s="83"/>
      <c r="AR444" s="83"/>
      <c r="AS444" s="83"/>
      <c r="AT444" s="83"/>
      <c r="AU444" s="83"/>
      <c r="AV444" s="83"/>
      <c r="AW444" s="83"/>
      <c r="AX444" s="84"/>
      <c r="AY444" s="55" t="s">
        <v>24</v>
      </c>
      <c r="AZ444" s="56"/>
      <c r="BA444" s="57"/>
      <c r="BB444" s="55" t="s">
        <v>25</v>
      </c>
      <c r="BC444" s="56"/>
      <c r="BD444" s="57"/>
      <c r="BE444" s="55" t="s">
        <v>26</v>
      </c>
      <c r="BF444" s="56"/>
      <c r="BG444" s="57"/>
    </row>
    <row r="445" spans="1:59" ht="42" customHeight="1" x14ac:dyDescent="0.25">
      <c r="A445" s="85" t="s">
        <v>51</v>
      </c>
      <c r="B445" s="86"/>
      <c r="C445" s="86"/>
      <c r="D445" s="86"/>
      <c r="E445" s="86"/>
      <c r="F445" s="86"/>
      <c r="G445" s="86"/>
      <c r="H445" s="86"/>
      <c r="I445" s="87" t="s">
        <v>4022</v>
      </c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  <c r="AA445" s="87"/>
      <c r="AB445" s="87"/>
      <c r="AC445" s="87"/>
      <c r="AD445" s="87"/>
      <c r="AE445" s="87"/>
      <c r="AF445" s="87"/>
      <c r="AG445" s="87"/>
      <c r="AH445" s="87"/>
      <c r="AI445" s="87"/>
      <c r="AJ445" s="87"/>
      <c r="AK445" s="87"/>
      <c r="AL445" s="87"/>
      <c r="AM445" s="87"/>
      <c r="AN445" s="87"/>
      <c r="AO445" s="87"/>
      <c r="AP445" s="87"/>
      <c r="AQ445" s="87"/>
      <c r="AR445" s="87"/>
      <c r="AS445" s="87"/>
      <c r="AT445" s="87"/>
      <c r="AU445" s="87"/>
      <c r="AV445" s="87"/>
      <c r="AW445" s="87"/>
      <c r="AX445" s="88"/>
      <c r="AY445" s="89">
        <f ca="1">IFERROR(AY442+BB443,"Revisar fechas")</f>
        <v>0</v>
      </c>
      <c r="AZ445" s="90"/>
      <c r="BA445" s="91"/>
      <c r="BB445" s="89">
        <f ca="1">IFERROR(IF(BB443&gt;0,BB442-(BB443*12),BB442),"Revisar fechas")</f>
        <v>0</v>
      </c>
      <c r="BC445" s="90"/>
      <c r="BD445" s="91"/>
      <c r="BE445" s="89">
        <f ca="1">IFERROR(IF(BE443&gt;0,BE442-(BE443*30),BE442),"Revisar fechas")</f>
        <v>0</v>
      </c>
      <c r="BF445" s="90"/>
      <c r="BG445" s="91"/>
    </row>
    <row r="446" spans="1:59" ht="8.2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</row>
    <row r="447" spans="1:59" ht="15.75" customHeight="1" x14ac:dyDescent="0.25">
      <c r="A447" s="92" t="s">
        <v>2086</v>
      </c>
      <c r="B447" s="93"/>
      <c r="C447" s="93"/>
      <c r="D447" s="93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  <c r="S447" s="93"/>
      <c r="T447" s="93"/>
      <c r="U447" s="93"/>
      <c r="V447" s="93"/>
      <c r="W447" s="93"/>
      <c r="X447" s="93"/>
      <c r="Y447" s="93"/>
      <c r="Z447" s="93"/>
      <c r="AA447" s="93"/>
      <c r="AB447" s="93"/>
      <c r="AC447" s="93"/>
      <c r="AD447" s="93"/>
      <c r="AE447" s="93"/>
      <c r="AF447" s="93"/>
      <c r="AG447" s="93"/>
      <c r="AH447" s="93"/>
      <c r="AI447" s="93"/>
      <c r="AJ447" s="93"/>
      <c r="AK447" s="93"/>
      <c r="AL447" s="93"/>
      <c r="AM447" s="93"/>
      <c r="AN447" s="93"/>
      <c r="AO447" s="93"/>
      <c r="AP447" s="93"/>
      <c r="AQ447" s="93"/>
      <c r="AR447" s="93"/>
      <c r="AS447" s="93"/>
      <c r="AT447" s="93"/>
      <c r="AU447" s="93"/>
      <c r="AV447" s="93"/>
      <c r="AW447" s="93"/>
      <c r="AX447" s="93"/>
      <c r="AY447" s="93"/>
      <c r="AZ447" s="93"/>
      <c r="BA447" s="93"/>
      <c r="BB447" s="93"/>
      <c r="BC447" s="93"/>
      <c r="BD447" s="93"/>
      <c r="BE447" s="93"/>
      <c r="BF447" s="93"/>
      <c r="BG447" s="94"/>
    </row>
    <row r="448" spans="1:59" ht="30" customHeight="1" x14ac:dyDescent="0.25">
      <c r="A448" s="55" t="s">
        <v>27</v>
      </c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B448" s="56"/>
      <c r="AC448" s="56"/>
      <c r="AD448" s="56"/>
      <c r="AE448" s="56"/>
      <c r="AF448" s="56"/>
      <c r="AG448" s="56"/>
      <c r="AH448" s="56"/>
      <c r="AI448" s="56"/>
      <c r="AJ448" s="56"/>
      <c r="AK448" s="56"/>
      <c r="AL448" s="56"/>
      <c r="AM448" s="56"/>
      <c r="AN448" s="56"/>
      <c r="AO448" s="56"/>
      <c r="AP448" s="56"/>
      <c r="AQ448" s="57"/>
      <c r="AR448" s="55" t="s">
        <v>28</v>
      </c>
      <c r="AS448" s="56"/>
      <c r="AT448" s="56"/>
      <c r="AU448" s="56"/>
      <c r="AV448" s="56"/>
      <c r="AW448" s="56"/>
      <c r="AX448" s="56"/>
      <c r="AY448" s="56"/>
      <c r="AZ448" s="57"/>
      <c r="BA448" s="54" t="s">
        <v>2110</v>
      </c>
      <c r="BB448" s="54"/>
      <c r="BC448" s="54"/>
      <c r="BD448" s="54"/>
      <c r="BE448" s="54"/>
      <c r="BF448" s="54"/>
      <c r="BG448" s="54"/>
    </row>
    <row r="449" spans="1:65" ht="17.25" customHeight="1" x14ac:dyDescent="0.25">
      <c r="A449" s="75" t="s">
        <v>2107</v>
      </c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  <c r="AA449" s="72"/>
      <c r="AB449" s="72"/>
      <c r="AC449" s="72"/>
      <c r="AD449" s="72"/>
      <c r="AE449" s="72"/>
      <c r="AF449" s="72"/>
      <c r="AG449" s="72"/>
      <c r="AH449" s="72"/>
      <c r="AI449" s="72"/>
      <c r="AJ449" s="72"/>
      <c r="AK449" s="72"/>
      <c r="AL449" s="72"/>
      <c r="AM449" s="72"/>
      <c r="AN449" s="72"/>
      <c r="AO449" s="72"/>
      <c r="AP449" s="72"/>
      <c r="AQ449" s="76"/>
      <c r="AR449" s="77" t="s">
        <v>2151</v>
      </c>
      <c r="AS449" s="78"/>
      <c r="AT449" s="78"/>
      <c r="AU449" s="78"/>
      <c r="AV449" s="78"/>
      <c r="AW449" s="78"/>
      <c r="AX449" s="78"/>
      <c r="AY449" s="78"/>
      <c r="AZ449" s="79"/>
      <c r="BA449" s="69" t="s">
        <v>2116</v>
      </c>
      <c r="BB449" s="69"/>
      <c r="BC449" s="69"/>
      <c r="BD449" s="69"/>
      <c r="BE449" s="69"/>
      <c r="BF449" s="69"/>
      <c r="BG449" s="69"/>
      <c r="BI449" s="26"/>
      <c r="BJ449" s="36"/>
      <c r="BK449" s="26"/>
      <c r="BL449" s="26"/>
      <c r="BM449" s="26"/>
    </row>
    <row r="450" spans="1:65" ht="17.25" customHeight="1" x14ac:dyDescent="0.25">
      <c r="A450" s="75" t="s">
        <v>2108</v>
      </c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  <c r="AA450" s="72"/>
      <c r="AB450" s="72"/>
      <c r="AC450" s="72"/>
      <c r="AD450" s="72"/>
      <c r="AE450" s="72"/>
      <c r="AF450" s="72"/>
      <c r="AG450" s="72"/>
      <c r="AH450" s="72"/>
      <c r="AI450" s="72"/>
      <c r="AJ450" s="72"/>
      <c r="AK450" s="72"/>
      <c r="AL450" s="72"/>
      <c r="AM450" s="72"/>
      <c r="AN450" s="72"/>
      <c r="AO450" s="72" t="s">
        <v>14</v>
      </c>
      <c r="AP450" s="72"/>
      <c r="AQ450" s="76"/>
      <c r="AR450" s="77" t="s">
        <v>2151</v>
      </c>
      <c r="AS450" s="78"/>
      <c r="AT450" s="78"/>
      <c r="AU450" s="78"/>
      <c r="AV450" s="78"/>
      <c r="AW450" s="78"/>
      <c r="AX450" s="78"/>
      <c r="AY450" s="78"/>
      <c r="AZ450" s="79"/>
      <c r="BA450" s="69" t="s">
        <v>2116</v>
      </c>
      <c r="BB450" s="69"/>
      <c r="BC450" s="69"/>
      <c r="BD450" s="69"/>
      <c r="BE450" s="69"/>
      <c r="BF450" s="69"/>
      <c r="BG450" s="69"/>
      <c r="BI450" s="16"/>
      <c r="BJ450" s="36"/>
      <c r="BK450" s="26"/>
      <c r="BL450" s="26"/>
      <c r="BM450" s="26"/>
    </row>
    <row r="451" spans="1:65" ht="17.25" customHeight="1" x14ac:dyDescent="0.25">
      <c r="A451" s="75" t="s">
        <v>2109</v>
      </c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  <c r="AA451" s="72"/>
      <c r="AB451" s="72"/>
      <c r="AC451" s="72"/>
      <c r="AD451" s="72"/>
      <c r="AE451" s="72"/>
      <c r="AF451" s="72"/>
      <c r="AG451" s="72"/>
      <c r="AH451" s="72"/>
      <c r="AI451" s="72"/>
      <c r="AJ451" s="72"/>
      <c r="AK451" s="72"/>
      <c r="AL451" s="72"/>
      <c r="AM451" s="72"/>
      <c r="AN451" s="72"/>
      <c r="AO451" s="72" t="s">
        <v>14</v>
      </c>
      <c r="AP451" s="72"/>
      <c r="AQ451" s="76"/>
      <c r="AR451" s="77" t="s">
        <v>2151</v>
      </c>
      <c r="AS451" s="78"/>
      <c r="AT451" s="78"/>
      <c r="AU451" s="78"/>
      <c r="AV451" s="78"/>
      <c r="AW451" s="78"/>
      <c r="AX451" s="78"/>
      <c r="AY451" s="78"/>
      <c r="AZ451" s="79"/>
      <c r="BA451" s="69" t="s">
        <v>2116</v>
      </c>
      <c r="BB451" s="69"/>
      <c r="BC451" s="69"/>
      <c r="BD451" s="69"/>
      <c r="BE451" s="69"/>
      <c r="BF451" s="69"/>
      <c r="BG451" s="69"/>
      <c r="BI451" s="16"/>
      <c r="BJ451" s="36"/>
      <c r="BK451" s="26"/>
      <c r="BL451" s="26"/>
      <c r="BM451" s="26"/>
    </row>
    <row r="452" spans="1:65" ht="17.25" customHeight="1" x14ac:dyDescent="0.25">
      <c r="A452" s="70" t="s">
        <v>2121</v>
      </c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  <c r="AA452" s="71"/>
      <c r="AB452" s="71"/>
      <c r="AC452" s="71"/>
      <c r="AD452" s="71"/>
      <c r="AE452" s="71"/>
      <c r="AF452" s="71"/>
      <c r="AG452" s="71"/>
      <c r="AH452" s="71"/>
      <c r="AI452" s="71"/>
      <c r="AJ452" s="71"/>
      <c r="AK452" s="71"/>
      <c r="AL452" s="71"/>
      <c r="AM452" s="71"/>
      <c r="AN452" s="71"/>
      <c r="AO452" s="71"/>
      <c r="AP452" s="71"/>
      <c r="AQ452" s="71"/>
      <c r="AR452" s="71"/>
      <c r="AS452" s="71"/>
      <c r="AT452" s="71"/>
      <c r="AU452" s="71"/>
      <c r="AV452" s="71"/>
      <c r="AW452" s="71"/>
      <c r="AX452" s="71"/>
      <c r="AY452" s="71"/>
      <c r="AZ452" s="71"/>
      <c r="BA452" s="72"/>
      <c r="BB452" s="72"/>
      <c r="BC452" s="72"/>
      <c r="BD452" s="72"/>
      <c r="BE452" s="72"/>
      <c r="BF452" s="72"/>
      <c r="BG452" s="72"/>
      <c r="BI452" s="16"/>
      <c r="BJ452" s="36"/>
      <c r="BK452" s="26"/>
      <c r="BL452" s="26"/>
      <c r="BM452" s="26"/>
    </row>
    <row r="453" spans="1:65" ht="17.25" customHeight="1" x14ac:dyDescent="0.25">
      <c r="A453" s="35" t="s">
        <v>2111</v>
      </c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8"/>
      <c r="BA453" s="60" t="s">
        <v>2116</v>
      </c>
      <c r="BB453" s="69"/>
      <c r="BC453" s="69"/>
      <c r="BD453" s="69"/>
      <c r="BE453" s="69"/>
      <c r="BF453" s="69"/>
      <c r="BG453" s="69"/>
      <c r="BI453" s="16"/>
      <c r="BJ453" s="36"/>
      <c r="BK453" s="26"/>
      <c r="BL453" s="26"/>
      <c r="BM453" s="26"/>
    </row>
    <row r="454" spans="1:65" ht="17.25" customHeight="1" x14ac:dyDescent="0.25">
      <c r="A454" s="35" t="s">
        <v>2112</v>
      </c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8"/>
      <c r="BA454" s="60" t="s">
        <v>2116</v>
      </c>
      <c r="BB454" s="69"/>
      <c r="BC454" s="69"/>
      <c r="BD454" s="69"/>
      <c r="BE454" s="69"/>
      <c r="BF454" s="69"/>
      <c r="BG454" s="69"/>
      <c r="BI454" s="16"/>
      <c r="BJ454" s="36"/>
      <c r="BK454" s="26"/>
      <c r="BL454" s="26"/>
      <c r="BM454" s="26"/>
    </row>
    <row r="455" spans="1:65" ht="17.25" customHeight="1" x14ac:dyDescent="0.25">
      <c r="A455" s="35" t="s">
        <v>2113</v>
      </c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8"/>
      <c r="BA455" s="60" t="s">
        <v>2116</v>
      </c>
      <c r="BB455" s="69"/>
      <c r="BC455" s="69"/>
      <c r="BD455" s="69"/>
      <c r="BE455" s="69"/>
      <c r="BF455" s="69"/>
      <c r="BG455" s="69"/>
      <c r="BI455" s="16"/>
      <c r="BJ455" s="36"/>
      <c r="BK455" s="26"/>
      <c r="BL455" s="26"/>
      <c r="BM455" s="26"/>
    </row>
    <row r="456" spans="1:65" ht="17.25" customHeight="1" x14ac:dyDescent="0.25">
      <c r="A456" s="35" t="s">
        <v>2114</v>
      </c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8"/>
      <c r="BA456" s="60" t="s">
        <v>2116</v>
      </c>
      <c r="BB456" s="69"/>
      <c r="BC456" s="69"/>
      <c r="BD456" s="69"/>
      <c r="BE456" s="69"/>
      <c r="BF456" s="69"/>
      <c r="BG456" s="69"/>
      <c r="BI456" s="16"/>
      <c r="BJ456" s="36"/>
      <c r="BK456" s="26"/>
      <c r="BL456" s="26"/>
      <c r="BM456" s="26"/>
    </row>
    <row r="457" spans="1:65" ht="17.25" customHeight="1" x14ac:dyDescent="0.25">
      <c r="A457" s="35" t="s">
        <v>2115</v>
      </c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8"/>
      <c r="BA457" s="60" t="s">
        <v>2116</v>
      </c>
      <c r="BB457" s="69"/>
      <c r="BC457" s="69"/>
      <c r="BD457" s="69"/>
      <c r="BE457" s="69"/>
      <c r="BF457" s="69"/>
      <c r="BG457" s="69"/>
      <c r="BI457" s="16"/>
      <c r="BJ457" s="36"/>
      <c r="BK457" s="26"/>
      <c r="BL457" s="26"/>
      <c r="BM457" s="26"/>
    </row>
    <row r="458" spans="1:65" ht="7.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I458" s="26"/>
      <c r="BJ458" s="36"/>
      <c r="BK458" s="26"/>
      <c r="BL458" s="26"/>
      <c r="BM458" s="26"/>
    </row>
    <row r="459" spans="1:65" ht="18.75" customHeight="1" x14ac:dyDescent="0.25">
      <c r="A459" s="2" t="s">
        <v>29</v>
      </c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4"/>
      <c r="BI459" s="26"/>
      <c r="BJ459" s="36"/>
      <c r="BK459" s="26"/>
      <c r="BL459" s="26"/>
      <c r="BM459" s="26"/>
    </row>
    <row r="460" spans="1:65" ht="7.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</row>
    <row r="461" spans="1:65" ht="18.75" customHeight="1" x14ac:dyDescent="0.25">
      <c r="A461" s="54" t="s">
        <v>30</v>
      </c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 t="s">
        <v>31</v>
      </c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 t="s">
        <v>32</v>
      </c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 t="s">
        <v>33</v>
      </c>
      <c r="BD461" s="54"/>
      <c r="BE461" s="54"/>
      <c r="BF461" s="54"/>
      <c r="BG461" s="54"/>
    </row>
    <row r="462" spans="1:65" ht="18.75" customHeight="1" x14ac:dyDescent="0.25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</row>
    <row r="463" spans="1:65" ht="24" customHeight="1" x14ac:dyDescent="0.25">
      <c r="A463" s="58"/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60"/>
      <c r="U463" s="58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60"/>
      <c r="AM463" s="135"/>
      <c r="AN463" s="136"/>
      <c r="AO463" s="136"/>
      <c r="AP463" s="136"/>
      <c r="AQ463" s="136"/>
      <c r="AR463" s="136"/>
      <c r="AS463" s="136"/>
      <c r="AT463" s="136"/>
      <c r="AU463" s="136"/>
      <c r="AV463" s="136"/>
      <c r="AW463" s="136"/>
      <c r="AX463" s="136"/>
      <c r="AY463" s="136"/>
      <c r="AZ463" s="136"/>
      <c r="BA463" s="136"/>
      <c r="BB463" s="137"/>
      <c r="BC463" s="58"/>
      <c r="BD463" s="59"/>
      <c r="BE463" s="59"/>
      <c r="BF463" s="59"/>
      <c r="BG463" s="60"/>
    </row>
    <row r="464" spans="1:65" ht="24" customHeight="1" x14ac:dyDescent="0.25">
      <c r="A464" s="58"/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60"/>
      <c r="U464" s="58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60"/>
      <c r="AM464" s="135"/>
      <c r="AN464" s="136"/>
      <c r="AO464" s="136"/>
      <c r="AP464" s="136"/>
      <c r="AQ464" s="136"/>
      <c r="AR464" s="136"/>
      <c r="AS464" s="136"/>
      <c r="AT464" s="136"/>
      <c r="AU464" s="136"/>
      <c r="AV464" s="136"/>
      <c r="AW464" s="136"/>
      <c r="AX464" s="136"/>
      <c r="AY464" s="136"/>
      <c r="AZ464" s="136"/>
      <c r="BA464" s="136"/>
      <c r="BB464" s="137"/>
      <c r="BC464" s="58"/>
      <c r="BD464" s="59"/>
      <c r="BE464" s="59"/>
      <c r="BF464" s="59"/>
      <c r="BG464" s="60"/>
    </row>
    <row r="465" spans="1:59" ht="24" customHeight="1" x14ac:dyDescent="0.25">
      <c r="A465" s="58"/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60"/>
      <c r="U465" s="58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60"/>
      <c r="AM465" s="144"/>
      <c r="AN465" s="144"/>
      <c r="AO465" s="144"/>
      <c r="AP465" s="144"/>
      <c r="AQ465" s="144"/>
      <c r="AR465" s="144"/>
      <c r="AS465" s="144"/>
      <c r="AT465" s="144"/>
      <c r="AU465" s="144"/>
      <c r="AV465" s="144"/>
      <c r="AW465" s="144"/>
      <c r="AX465" s="144"/>
      <c r="AY465" s="144"/>
      <c r="AZ465" s="144"/>
      <c r="BA465" s="144"/>
      <c r="BB465" s="144"/>
      <c r="BC465" s="58"/>
      <c r="BD465" s="59"/>
      <c r="BE465" s="59"/>
      <c r="BF465" s="59"/>
      <c r="BG465" s="60"/>
    </row>
    <row r="466" spans="1:59" ht="7.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</row>
    <row r="467" spans="1:59" ht="18.75" customHeight="1" x14ac:dyDescent="0.25">
      <c r="A467" s="2" t="s">
        <v>34</v>
      </c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4"/>
    </row>
    <row r="468" spans="1:59" ht="7.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</row>
    <row r="469" spans="1:59" ht="13.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54" t="s">
        <v>2150</v>
      </c>
      <c r="BA469" s="54"/>
      <c r="BB469" s="54"/>
      <c r="BC469" s="54"/>
      <c r="BD469" s="54"/>
      <c r="BE469" s="54"/>
      <c r="BF469" s="54"/>
      <c r="BG469" s="54"/>
    </row>
    <row r="470" spans="1:59" ht="35.1" customHeight="1" x14ac:dyDescent="0.25">
      <c r="A470" s="54" t="s">
        <v>35</v>
      </c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73" t="s">
        <v>49</v>
      </c>
      <c r="S470" s="73"/>
      <c r="T470" s="73"/>
      <c r="U470" s="73"/>
      <c r="V470" s="73"/>
      <c r="W470" s="73"/>
      <c r="X470" s="73"/>
      <c r="Y470" s="73"/>
      <c r="Z470" s="73"/>
      <c r="AA470" s="73"/>
      <c r="AB470" s="73"/>
      <c r="AC470" s="73"/>
      <c r="AD470" s="73"/>
      <c r="AE470" s="73"/>
      <c r="AF470" s="73"/>
      <c r="AG470" s="73"/>
      <c r="AH470" s="73"/>
      <c r="AI470" s="73"/>
      <c r="AJ470" s="73"/>
      <c r="AK470" s="73"/>
      <c r="AL470" s="73"/>
      <c r="AM470" s="73"/>
      <c r="AN470" s="73"/>
      <c r="AO470" s="73"/>
      <c r="AP470" s="73"/>
      <c r="AQ470" s="73"/>
      <c r="AR470" s="73"/>
      <c r="AS470" s="73"/>
      <c r="AT470" s="73"/>
      <c r="AU470" s="73"/>
      <c r="AV470" s="73"/>
      <c r="AW470" s="73"/>
      <c r="AX470" s="73"/>
      <c r="AY470" s="73"/>
      <c r="AZ470" s="74" t="s">
        <v>2154</v>
      </c>
      <c r="BA470" s="74"/>
      <c r="BB470" s="74"/>
      <c r="BC470" s="74"/>
      <c r="BD470" s="74"/>
      <c r="BE470" s="74"/>
      <c r="BF470" s="74"/>
      <c r="BG470" s="74"/>
    </row>
    <row r="471" spans="1:59" ht="12.75" customHeight="1" x14ac:dyDescent="0.25">
      <c r="A471" s="5" t="s">
        <v>36</v>
      </c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</row>
    <row r="472" spans="1:59" ht="13.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54" t="s">
        <v>2150</v>
      </c>
      <c r="BA472" s="54"/>
      <c r="BB472" s="54"/>
      <c r="BC472" s="54"/>
      <c r="BD472" s="54"/>
      <c r="BE472" s="54"/>
      <c r="BF472" s="54"/>
      <c r="BG472" s="54"/>
    </row>
    <row r="473" spans="1:59" ht="35.1" customHeight="1" x14ac:dyDescent="0.25">
      <c r="A473" s="54" t="s">
        <v>37</v>
      </c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73" t="s">
        <v>2106</v>
      </c>
      <c r="S473" s="73"/>
      <c r="T473" s="73"/>
      <c r="U473" s="73"/>
      <c r="V473" s="73"/>
      <c r="W473" s="73"/>
      <c r="X473" s="73"/>
      <c r="Y473" s="73"/>
      <c r="Z473" s="73"/>
      <c r="AA473" s="73"/>
      <c r="AB473" s="73"/>
      <c r="AC473" s="73"/>
      <c r="AD473" s="73"/>
      <c r="AE473" s="73"/>
      <c r="AF473" s="73"/>
      <c r="AG473" s="73"/>
      <c r="AH473" s="73"/>
      <c r="AI473" s="73"/>
      <c r="AJ473" s="73"/>
      <c r="AK473" s="73"/>
      <c r="AL473" s="73"/>
      <c r="AM473" s="73"/>
      <c r="AN473" s="73"/>
      <c r="AO473" s="73"/>
      <c r="AP473" s="73"/>
      <c r="AQ473" s="73"/>
      <c r="AR473" s="73"/>
      <c r="AS473" s="73"/>
      <c r="AT473" s="73"/>
      <c r="AU473" s="73"/>
      <c r="AV473" s="73" t="s">
        <v>14</v>
      </c>
      <c r="AW473" s="73"/>
      <c r="AX473" s="73"/>
      <c r="AY473" s="73"/>
      <c r="AZ473" s="74" t="s">
        <v>2151</v>
      </c>
      <c r="BA473" s="74"/>
      <c r="BB473" s="74"/>
      <c r="BC473" s="74"/>
      <c r="BD473" s="74"/>
      <c r="BE473" s="74"/>
      <c r="BF473" s="74"/>
      <c r="BG473" s="74"/>
    </row>
    <row r="474" spans="1:59" ht="12" customHeight="1" x14ac:dyDescent="0.25">
      <c r="A474" s="153" t="str">
        <f>IF(AZ473="SÍ","Precisar la discapacidad o el ajuste razonable que necesita para el desarrollo del proceso:","")</f>
        <v/>
      </c>
      <c r="B474" s="154"/>
      <c r="C474" s="154"/>
      <c r="D474" s="154"/>
      <c r="E474" s="154"/>
      <c r="F474" s="154"/>
      <c r="G474" s="154"/>
      <c r="H474" s="154"/>
      <c r="I474" s="154"/>
      <c r="J474" s="154"/>
      <c r="K474" s="154"/>
      <c r="L474" s="154"/>
      <c r="M474" s="154"/>
      <c r="N474" s="154"/>
      <c r="O474" s="154"/>
      <c r="P474" s="154"/>
      <c r="Q474" s="154"/>
      <c r="R474" s="154"/>
      <c r="S474" s="154"/>
      <c r="T474" s="154"/>
      <c r="U474" s="154"/>
      <c r="V474" s="154"/>
      <c r="W474" s="154"/>
      <c r="X474" s="154"/>
      <c r="Y474" s="154"/>
      <c r="Z474" s="154"/>
      <c r="AA474" s="154"/>
      <c r="AB474" s="154"/>
      <c r="AC474" s="154"/>
      <c r="AD474" s="154"/>
      <c r="AE474" s="154"/>
      <c r="AF474" s="154"/>
      <c r="AG474" s="154"/>
      <c r="AH474" s="154"/>
      <c r="AI474" s="154"/>
      <c r="AJ474" s="154"/>
      <c r="AK474" s="154"/>
      <c r="AL474" s="154"/>
      <c r="AM474" s="154"/>
      <c r="AN474" s="154"/>
      <c r="AO474" s="154"/>
      <c r="AP474" s="154"/>
      <c r="AQ474" s="154"/>
      <c r="AR474" s="154"/>
      <c r="AS474" s="154"/>
      <c r="AT474" s="154"/>
      <c r="AU474" s="154"/>
      <c r="AV474" s="154"/>
      <c r="AW474" s="154"/>
      <c r="AX474" s="154"/>
      <c r="AY474" s="154"/>
      <c r="AZ474" s="154"/>
      <c r="BA474" s="154"/>
      <c r="BB474" s="154"/>
      <c r="BC474" s="154"/>
      <c r="BD474" s="154"/>
      <c r="BE474" s="154"/>
      <c r="BF474" s="154"/>
      <c r="BG474" s="155"/>
    </row>
    <row r="475" spans="1:59" ht="35.1" customHeight="1" x14ac:dyDescent="0.25">
      <c r="A475" s="147"/>
      <c r="B475" s="148"/>
      <c r="C475" s="148"/>
      <c r="D475" s="148"/>
      <c r="E475" s="148"/>
      <c r="F475" s="148"/>
      <c r="G475" s="148"/>
      <c r="H475" s="148"/>
      <c r="I475" s="148"/>
      <c r="J475" s="148"/>
      <c r="K475" s="148"/>
      <c r="L475" s="148"/>
      <c r="M475" s="148"/>
      <c r="N475" s="148"/>
      <c r="O475" s="148"/>
      <c r="P475" s="148"/>
      <c r="Q475" s="148"/>
      <c r="R475" s="148"/>
      <c r="S475" s="148"/>
      <c r="T475" s="148"/>
      <c r="U475" s="148"/>
      <c r="V475" s="148"/>
      <c r="W475" s="148"/>
      <c r="X475" s="148"/>
      <c r="Y475" s="148"/>
      <c r="Z475" s="148"/>
      <c r="AA475" s="148"/>
      <c r="AB475" s="148"/>
      <c r="AC475" s="148"/>
      <c r="AD475" s="148"/>
      <c r="AE475" s="148"/>
      <c r="AF475" s="148"/>
      <c r="AG475" s="148"/>
      <c r="AH475" s="148"/>
      <c r="AI475" s="148"/>
      <c r="AJ475" s="148"/>
      <c r="AK475" s="148"/>
      <c r="AL475" s="148"/>
      <c r="AM475" s="148"/>
      <c r="AN475" s="148"/>
      <c r="AO475" s="148"/>
      <c r="AP475" s="148"/>
      <c r="AQ475" s="148"/>
      <c r="AR475" s="148"/>
      <c r="AS475" s="148"/>
      <c r="AT475" s="148"/>
      <c r="AU475" s="148"/>
      <c r="AV475" s="148"/>
      <c r="AW475" s="148"/>
      <c r="AX475" s="148"/>
      <c r="AY475" s="148"/>
      <c r="AZ475" s="148"/>
      <c r="BA475" s="148"/>
      <c r="BB475" s="148"/>
      <c r="BC475" s="148"/>
      <c r="BD475" s="148"/>
      <c r="BE475" s="148"/>
      <c r="BF475" s="148"/>
      <c r="BG475" s="149"/>
    </row>
    <row r="476" spans="1:59" ht="35.1" customHeight="1" x14ac:dyDescent="0.25">
      <c r="A476" s="150"/>
      <c r="B476" s="151"/>
      <c r="C476" s="151"/>
      <c r="D476" s="151"/>
      <c r="E476" s="151"/>
      <c r="F476" s="151"/>
      <c r="G476" s="151"/>
      <c r="H476" s="151"/>
      <c r="I476" s="151"/>
      <c r="J476" s="151"/>
      <c r="K476" s="151"/>
      <c r="L476" s="151"/>
      <c r="M476" s="151"/>
      <c r="N476" s="151"/>
      <c r="O476" s="151"/>
      <c r="P476" s="151"/>
      <c r="Q476" s="151"/>
      <c r="R476" s="151"/>
      <c r="S476" s="151"/>
      <c r="T476" s="151"/>
      <c r="U476" s="151"/>
      <c r="V476" s="151"/>
      <c r="W476" s="151"/>
      <c r="X476" s="151"/>
      <c r="Y476" s="151"/>
      <c r="Z476" s="151"/>
      <c r="AA476" s="151"/>
      <c r="AB476" s="151"/>
      <c r="AC476" s="151"/>
      <c r="AD476" s="151"/>
      <c r="AE476" s="151"/>
      <c r="AF476" s="151"/>
      <c r="AG476" s="151"/>
      <c r="AH476" s="151"/>
      <c r="AI476" s="151"/>
      <c r="AJ476" s="151"/>
      <c r="AK476" s="151"/>
      <c r="AL476" s="151"/>
      <c r="AM476" s="151"/>
      <c r="AN476" s="151"/>
      <c r="AO476" s="151"/>
      <c r="AP476" s="151"/>
      <c r="AQ476" s="151"/>
      <c r="AR476" s="151"/>
      <c r="AS476" s="151"/>
      <c r="AT476" s="151"/>
      <c r="AU476" s="151"/>
      <c r="AV476" s="151"/>
      <c r="AW476" s="151"/>
      <c r="AX476" s="151"/>
      <c r="AY476" s="151"/>
      <c r="AZ476" s="151"/>
      <c r="BA476" s="151"/>
      <c r="BB476" s="151"/>
      <c r="BC476" s="151"/>
      <c r="BD476" s="151"/>
      <c r="BE476" s="151"/>
      <c r="BF476" s="151"/>
      <c r="BG476" s="152"/>
    </row>
    <row r="477" spans="1:59" ht="12.75" customHeight="1" x14ac:dyDescent="0.25">
      <c r="A477" s="5" t="s">
        <v>2087</v>
      </c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</row>
    <row r="478" spans="1:59" ht="12" customHeight="1" thickBot="1" x14ac:dyDescent="0.3">
      <c r="A478" s="5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</row>
    <row r="479" spans="1:59" ht="12" customHeight="1" x14ac:dyDescent="0.25">
      <c r="A479" s="138" t="s">
        <v>2134</v>
      </c>
      <c r="B479" s="139"/>
      <c r="C479" s="139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39"/>
      <c r="S479" s="139"/>
      <c r="T479" s="139"/>
      <c r="U479" s="139"/>
      <c r="V479" s="139"/>
      <c r="W479" s="139"/>
      <c r="X479" s="139"/>
      <c r="Y479" s="139"/>
      <c r="Z479" s="139"/>
      <c r="AA479" s="139"/>
      <c r="AB479" s="139"/>
      <c r="AC479" s="139"/>
      <c r="AD479" s="139"/>
      <c r="AE479" s="139"/>
      <c r="AF479" s="139"/>
      <c r="AG479" s="139"/>
      <c r="AH479" s="139"/>
      <c r="AI479" s="139"/>
      <c r="AJ479" s="139"/>
      <c r="AK479" s="139"/>
      <c r="AL479" s="139"/>
      <c r="AM479" s="139"/>
      <c r="AN479" s="139"/>
      <c r="AO479" s="139"/>
      <c r="AP479" s="139"/>
      <c r="AQ479" s="139"/>
      <c r="AR479" s="139"/>
      <c r="AS479" s="139"/>
      <c r="AT479" s="139"/>
      <c r="AU479" s="139"/>
      <c r="AV479" s="139"/>
      <c r="AW479" s="139"/>
      <c r="AX479" s="139"/>
      <c r="AY479" s="139"/>
      <c r="AZ479" s="139"/>
      <c r="BA479" s="139"/>
      <c r="BB479" s="139"/>
      <c r="BC479" s="139"/>
      <c r="BD479" s="139"/>
      <c r="BE479" s="139"/>
      <c r="BF479" s="139"/>
      <c r="BG479" s="139"/>
    </row>
    <row r="480" spans="1:59" ht="12" customHeight="1" x14ac:dyDescent="0.25">
      <c r="A480" s="140"/>
      <c r="B480" s="141"/>
      <c r="C480" s="141"/>
      <c r="D480" s="141"/>
      <c r="E480" s="141"/>
      <c r="F480" s="141"/>
      <c r="G480" s="141"/>
      <c r="H480" s="141"/>
      <c r="I480" s="141"/>
      <c r="J480" s="141"/>
      <c r="K480" s="141"/>
      <c r="L480" s="141"/>
      <c r="M480" s="141"/>
      <c r="N480" s="141"/>
      <c r="O480" s="141"/>
      <c r="P480" s="141"/>
      <c r="Q480" s="141"/>
      <c r="R480" s="141"/>
      <c r="S480" s="141"/>
      <c r="T480" s="141"/>
      <c r="U480" s="141"/>
      <c r="V480" s="141"/>
      <c r="W480" s="141"/>
      <c r="X480" s="141"/>
      <c r="Y480" s="141"/>
      <c r="Z480" s="141"/>
      <c r="AA480" s="141"/>
      <c r="AB480" s="141"/>
      <c r="AC480" s="141"/>
      <c r="AD480" s="141"/>
      <c r="AE480" s="141"/>
      <c r="AF480" s="141"/>
      <c r="AG480" s="141"/>
      <c r="AH480" s="141"/>
      <c r="AI480" s="141"/>
      <c r="AJ480" s="141"/>
      <c r="AK480" s="141"/>
      <c r="AL480" s="141"/>
      <c r="AM480" s="141"/>
      <c r="AN480" s="141"/>
      <c r="AO480" s="141"/>
      <c r="AP480" s="141"/>
      <c r="AQ480" s="141"/>
      <c r="AR480" s="141"/>
      <c r="AS480" s="141"/>
      <c r="AT480" s="141"/>
      <c r="AU480" s="141"/>
      <c r="AV480" s="141"/>
      <c r="AW480" s="141"/>
      <c r="AX480" s="141"/>
      <c r="AY480" s="141"/>
      <c r="AZ480" s="141"/>
      <c r="BA480" s="141"/>
      <c r="BB480" s="141"/>
      <c r="BC480" s="141"/>
      <c r="BD480" s="141"/>
      <c r="BE480" s="141"/>
      <c r="BF480" s="141"/>
      <c r="BG480" s="141"/>
    </row>
    <row r="481" spans="1:59" ht="12" customHeight="1" x14ac:dyDescent="0.25">
      <c r="A481" s="140"/>
      <c r="B481" s="141"/>
      <c r="C481" s="141"/>
      <c r="D481" s="141"/>
      <c r="E481" s="141"/>
      <c r="F481" s="141"/>
      <c r="G481" s="141"/>
      <c r="H481" s="141"/>
      <c r="I481" s="141"/>
      <c r="J481" s="141"/>
      <c r="K481" s="141"/>
      <c r="L481" s="141"/>
      <c r="M481" s="141"/>
      <c r="N481" s="141"/>
      <c r="O481" s="141"/>
      <c r="P481" s="141"/>
      <c r="Q481" s="141"/>
      <c r="R481" s="141"/>
      <c r="S481" s="141"/>
      <c r="T481" s="141"/>
      <c r="U481" s="141"/>
      <c r="V481" s="141"/>
      <c r="W481" s="141"/>
      <c r="X481" s="141"/>
      <c r="Y481" s="141"/>
      <c r="Z481" s="141"/>
      <c r="AA481" s="141"/>
      <c r="AB481" s="141"/>
      <c r="AC481" s="141"/>
      <c r="AD481" s="141"/>
      <c r="AE481" s="141"/>
      <c r="AF481" s="141"/>
      <c r="AG481" s="141"/>
      <c r="AH481" s="141"/>
      <c r="AI481" s="141"/>
      <c r="AJ481" s="141"/>
      <c r="AK481" s="141"/>
      <c r="AL481" s="141"/>
      <c r="AM481" s="141"/>
      <c r="AN481" s="141"/>
      <c r="AO481" s="141"/>
      <c r="AP481" s="141"/>
      <c r="AQ481" s="141"/>
      <c r="AR481" s="141"/>
      <c r="AS481" s="141"/>
      <c r="AT481" s="141"/>
      <c r="AU481" s="141"/>
      <c r="AV481" s="141"/>
      <c r="AW481" s="141"/>
      <c r="AX481" s="141"/>
      <c r="AY481" s="141"/>
      <c r="AZ481" s="141"/>
      <c r="BA481" s="141"/>
      <c r="BB481" s="141"/>
      <c r="BC481" s="141"/>
      <c r="BD481" s="141"/>
      <c r="BE481" s="141"/>
      <c r="BF481" s="141"/>
      <c r="BG481" s="141"/>
    </row>
    <row r="482" spans="1:59" ht="12" customHeight="1" x14ac:dyDescent="0.25">
      <c r="A482" s="140"/>
      <c r="B482" s="141"/>
      <c r="C482" s="141"/>
      <c r="D482" s="141"/>
      <c r="E482" s="141"/>
      <c r="F482" s="141"/>
      <c r="G482" s="141"/>
      <c r="H482" s="141"/>
      <c r="I482" s="141"/>
      <c r="J482" s="141"/>
      <c r="K482" s="141"/>
      <c r="L482" s="141"/>
      <c r="M482" s="141"/>
      <c r="N482" s="141"/>
      <c r="O482" s="141"/>
      <c r="P482" s="141"/>
      <c r="Q482" s="141"/>
      <c r="R482" s="141"/>
      <c r="S482" s="141"/>
      <c r="T482" s="141"/>
      <c r="U482" s="141"/>
      <c r="V482" s="141"/>
      <c r="W482" s="141"/>
      <c r="X482" s="141"/>
      <c r="Y482" s="141"/>
      <c r="Z482" s="141"/>
      <c r="AA482" s="141"/>
      <c r="AB482" s="141"/>
      <c r="AC482" s="141"/>
      <c r="AD482" s="141"/>
      <c r="AE482" s="141"/>
      <c r="AF482" s="141"/>
      <c r="AG482" s="141"/>
      <c r="AH482" s="141"/>
      <c r="AI482" s="141"/>
      <c r="AJ482" s="141"/>
      <c r="AK482" s="141"/>
      <c r="AL482" s="141"/>
      <c r="AM482" s="141"/>
      <c r="AN482" s="141"/>
      <c r="AO482" s="141"/>
      <c r="AP482" s="141"/>
      <c r="AQ482" s="141"/>
      <c r="AR482" s="141"/>
      <c r="AS482" s="141"/>
      <c r="AT482" s="141"/>
      <c r="AU482" s="141"/>
      <c r="AV482" s="141"/>
      <c r="AW482" s="141"/>
      <c r="AX482" s="141"/>
      <c r="AY482" s="141"/>
      <c r="AZ482" s="141"/>
      <c r="BA482" s="141"/>
      <c r="BB482" s="141"/>
      <c r="BC482" s="141"/>
      <c r="BD482" s="141"/>
      <c r="BE482" s="141"/>
      <c r="BF482" s="141"/>
      <c r="BG482" s="141"/>
    </row>
    <row r="483" spans="1:59" ht="12" customHeight="1" x14ac:dyDescent="0.25">
      <c r="A483" s="140"/>
      <c r="B483" s="141"/>
      <c r="C483" s="141"/>
      <c r="D483" s="141"/>
      <c r="E483" s="141"/>
      <c r="F483" s="141"/>
      <c r="G483" s="141"/>
      <c r="H483" s="141"/>
      <c r="I483" s="141"/>
      <c r="J483" s="141"/>
      <c r="K483" s="141"/>
      <c r="L483" s="141"/>
      <c r="M483" s="141"/>
      <c r="N483" s="141"/>
      <c r="O483" s="141"/>
      <c r="P483" s="141"/>
      <c r="Q483" s="141"/>
      <c r="R483" s="141"/>
      <c r="S483" s="141"/>
      <c r="T483" s="141"/>
      <c r="U483" s="141"/>
      <c r="V483" s="141"/>
      <c r="W483" s="141"/>
      <c r="X483" s="141"/>
      <c r="Y483" s="141"/>
      <c r="Z483" s="141"/>
      <c r="AA483" s="141"/>
      <c r="AB483" s="141"/>
      <c r="AC483" s="141"/>
      <c r="AD483" s="141"/>
      <c r="AE483" s="141"/>
      <c r="AF483" s="141"/>
      <c r="AG483" s="141"/>
      <c r="AH483" s="141"/>
      <c r="AI483" s="141"/>
      <c r="AJ483" s="141"/>
      <c r="AK483" s="141"/>
      <c r="AL483" s="141"/>
      <c r="AM483" s="141"/>
      <c r="AN483" s="141"/>
      <c r="AO483" s="141"/>
      <c r="AP483" s="141"/>
      <c r="AQ483" s="141"/>
      <c r="AR483" s="141"/>
      <c r="AS483" s="141"/>
      <c r="AT483" s="141"/>
      <c r="AU483" s="141"/>
      <c r="AV483" s="141"/>
      <c r="AW483" s="141"/>
      <c r="AX483" s="141"/>
      <c r="AY483" s="141"/>
      <c r="AZ483" s="141"/>
      <c r="BA483" s="141"/>
      <c r="BB483" s="141"/>
      <c r="BC483" s="141"/>
      <c r="BD483" s="141"/>
      <c r="BE483" s="141"/>
      <c r="BF483" s="141"/>
      <c r="BG483" s="141"/>
    </row>
    <row r="484" spans="1:59" ht="12" customHeight="1" x14ac:dyDescent="0.25">
      <c r="A484" s="140"/>
      <c r="B484" s="141"/>
      <c r="C484" s="141"/>
      <c r="D484" s="141"/>
      <c r="E484" s="141"/>
      <c r="F484" s="141"/>
      <c r="G484" s="141"/>
      <c r="H484" s="141"/>
      <c r="I484" s="141"/>
      <c r="J484" s="141"/>
      <c r="K484" s="141"/>
      <c r="L484" s="141"/>
      <c r="M484" s="141"/>
      <c r="N484" s="141"/>
      <c r="O484" s="141"/>
      <c r="P484" s="141"/>
      <c r="Q484" s="141"/>
      <c r="R484" s="141"/>
      <c r="S484" s="141"/>
      <c r="T484" s="141"/>
      <c r="U484" s="141"/>
      <c r="V484" s="141"/>
      <c r="W484" s="141"/>
      <c r="X484" s="141"/>
      <c r="Y484" s="141"/>
      <c r="Z484" s="141"/>
      <c r="AA484" s="141"/>
      <c r="AB484" s="141"/>
      <c r="AC484" s="141"/>
      <c r="AD484" s="141"/>
      <c r="AE484" s="141"/>
      <c r="AF484" s="141"/>
      <c r="AG484" s="141"/>
      <c r="AH484" s="141"/>
      <c r="AI484" s="141"/>
      <c r="AJ484" s="141"/>
      <c r="AK484" s="141"/>
      <c r="AL484" s="141"/>
      <c r="AM484" s="141"/>
      <c r="AN484" s="141"/>
      <c r="AO484" s="141"/>
      <c r="AP484" s="141"/>
      <c r="AQ484" s="141"/>
      <c r="AR484" s="141"/>
      <c r="AS484" s="141"/>
      <c r="AT484" s="141"/>
      <c r="AU484" s="141"/>
      <c r="AV484" s="141"/>
      <c r="AW484" s="141"/>
      <c r="AX484" s="141"/>
      <c r="AY484" s="141"/>
      <c r="AZ484" s="141"/>
      <c r="BA484" s="141"/>
      <c r="BB484" s="141"/>
      <c r="BC484" s="141"/>
      <c r="BD484" s="141"/>
      <c r="BE484" s="141"/>
      <c r="BF484" s="141"/>
      <c r="BG484" s="141"/>
    </row>
    <row r="485" spans="1:59" ht="12" customHeight="1" thickBot="1" x14ac:dyDescent="0.3">
      <c r="A485" s="142"/>
      <c r="B485" s="143"/>
      <c r="C485" s="143"/>
      <c r="D485" s="143"/>
      <c r="E485" s="143"/>
      <c r="F485" s="143"/>
      <c r="G485" s="143"/>
      <c r="H485" s="143"/>
      <c r="I485" s="143"/>
      <c r="J485" s="143"/>
      <c r="K485" s="143"/>
      <c r="L485" s="143"/>
      <c r="M485" s="143"/>
      <c r="N485" s="143"/>
      <c r="O485" s="143"/>
      <c r="P485" s="143"/>
      <c r="Q485" s="143"/>
      <c r="R485" s="143"/>
      <c r="S485" s="143"/>
      <c r="T485" s="143"/>
      <c r="U485" s="143"/>
      <c r="V485" s="143"/>
      <c r="W485" s="143"/>
      <c r="X485" s="143"/>
      <c r="Y485" s="143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43"/>
      <c r="AJ485" s="143"/>
      <c r="AK485" s="143"/>
      <c r="AL485" s="143"/>
      <c r="AM485" s="143"/>
      <c r="AN485" s="143"/>
      <c r="AO485" s="143"/>
      <c r="AP485" s="143"/>
      <c r="AQ485" s="143"/>
      <c r="AR485" s="143"/>
      <c r="AS485" s="143"/>
      <c r="AT485" s="143"/>
      <c r="AU485" s="143"/>
      <c r="AV485" s="143"/>
      <c r="AW485" s="143"/>
      <c r="AX485" s="143"/>
      <c r="AY485" s="143"/>
      <c r="AZ485" s="143"/>
      <c r="BA485" s="143"/>
      <c r="BB485" s="143"/>
      <c r="BC485" s="143"/>
      <c r="BD485" s="143"/>
      <c r="BE485" s="143"/>
      <c r="BF485" s="143"/>
      <c r="BG485" s="143"/>
    </row>
    <row r="486" spans="1:59" ht="12" customHeight="1" thickBot="1" x14ac:dyDescent="0.3">
      <c r="A486" s="5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</row>
    <row r="487" spans="1:59" ht="12" customHeight="1" x14ac:dyDescent="0.25">
      <c r="A487" s="138" t="s">
        <v>2120</v>
      </c>
      <c r="B487" s="139"/>
      <c r="C487" s="139"/>
      <c r="D487" s="139"/>
      <c r="E487" s="139"/>
      <c r="F487" s="139"/>
      <c r="G487" s="139"/>
      <c r="H487" s="139"/>
      <c r="I487" s="139"/>
      <c r="J487" s="139"/>
      <c r="K487" s="139"/>
      <c r="L487" s="139"/>
      <c r="M487" s="139"/>
      <c r="N487" s="139"/>
      <c r="O487" s="139"/>
      <c r="P487" s="139"/>
      <c r="Q487" s="139"/>
      <c r="R487" s="139"/>
      <c r="S487" s="139"/>
      <c r="T487" s="139"/>
      <c r="U487" s="139"/>
      <c r="V487" s="139"/>
      <c r="W487" s="139"/>
      <c r="X487" s="139"/>
      <c r="Y487" s="139"/>
      <c r="Z487" s="139"/>
      <c r="AA487" s="139"/>
      <c r="AB487" s="139"/>
      <c r="AC487" s="139"/>
      <c r="AD487" s="139"/>
      <c r="AE487" s="139"/>
      <c r="AF487" s="139"/>
      <c r="AG487" s="139"/>
      <c r="AH487" s="139"/>
      <c r="AI487" s="139"/>
      <c r="AJ487" s="139"/>
      <c r="AK487" s="139"/>
      <c r="AL487" s="139"/>
      <c r="AM487" s="139"/>
      <c r="AN487" s="139"/>
      <c r="AO487" s="139"/>
      <c r="AP487" s="139"/>
      <c r="AQ487" s="139"/>
      <c r="AR487" s="139"/>
      <c r="AS487" s="139"/>
      <c r="AT487" s="139"/>
      <c r="AU487" s="139"/>
      <c r="AV487" s="139"/>
      <c r="AW487" s="139"/>
      <c r="AX487" s="139"/>
      <c r="AY487" s="139"/>
      <c r="AZ487" s="139"/>
      <c r="BA487" s="139"/>
      <c r="BB487" s="139"/>
      <c r="BC487" s="139"/>
      <c r="BD487" s="139"/>
      <c r="BE487" s="139"/>
      <c r="BF487" s="139"/>
      <c r="BG487" s="139"/>
    </row>
    <row r="488" spans="1:59" ht="12" customHeight="1" x14ac:dyDescent="0.25">
      <c r="A488" s="140"/>
      <c r="B488" s="141"/>
      <c r="C488" s="141"/>
      <c r="D488" s="141"/>
      <c r="E488" s="141"/>
      <c r="F488" s="141"/>
      <c r="G488" s="141"/>
      <c r="H488" s="141"/>
      <c r="I488" s="141"/>
      <c r="J488" s="141"/>
      <c r="K488" s="141"/>
      <c r="L488" s="141"/>
      <c r="M488" s="141"/>
      <c r="N488" s="141"/>
      <c r="O488" s="141"/>
      <c r="P488" s="141"/>
      <c r="Q488" s="141"/>
      <c r="R488" s="141"/>
      <c r="S488" s="141"/>
      <c r="T488" s="141"/>
      <c r="U488" s="141"/>
      <c r="V488" s="141"/>
      <c r="W488" s="141"/>
      <c r="X488" s="141"/>
      <c r="Y488" s="141"/>
      <c r="Z488" s="141"/>
      <c r="AA488" s="141"/>
      <c r="AB488" s="141"/>
      <c r="AC488" s="141"/>
      <c r="AD488" s="141"/>
      <c r="AE488" s="141"/>
      <c r="AF488" s="141"/>
      <c r="AG488" s="141"/>
      <c r="AH488" s="141"/>
      <c r="AI488" s="141"/>
      <c r="AJ488" s="141"/>
      <c r="AK488" s="141"/>
      <c r="AL488" s="141"/>
      <c r="AM488" s="141"/>
      <c r="AN488" s="141"/>
      <c r="AO488" s="141"/>
      <c r="AP488" s="141"/>
      <c r="AQ488" s="141"/>
      <c r="AR488" s="141"/>
      <c r="AS488" s="141"/>
      <c r="AT488" s="141"/>
      <c r="AU488" s="141"/>
      <c r="AV488" s="141"/>
      <c r="AW488" s="141"/>
      <c r="AX488" s="141"/>
      <c r="AY488" s="141"/>
      <c r="AZ488" s="141"/>
      <c r="BA488" s="141"/>
      <c r="BB488" s="141"/>
      <c r="BC488" s="141"/>
      <c r="BD488" s="141"/>
      <c r="BE488" s="141"/>
      <c r="BF488" s="141"/>
      <c r="BG488" s="141"/>
    </row>
    <row r="489" spans="1:59" ht="12" customHeight="1" x14ac:dyDescent="0.25">
      <c r="A489" s="140"/>
      <c r="B489" s="141"/>
      <c r="C489" s="141"/>
      <c r="D489" s="141"/>
      <c r="E489" s="141"/>
      <c r="F489" s="141"/>
      <c r="G489" s="141"/>
      <c r="H489" s="141"/>
      <c r="I489" s="141"/>
      <c r="J489" s="141"/>
      <c r="K489" s="141"/>
      <c r="L489" s="141"/>
      <c r="M489" s="141"/>
      <c r="N489" s="141"/>
      <c r="O489" s="141"/>
      <c r="P489" s="141"/>
      <c r="Q489" s="141"/>
      <c r="R489" s="141"/>
      <c r="S489" s="141"/>
      <c r="T489" s="141"/>
      <c r="U489" s="141"/>
      <c r="V489" s="141"/>
      <c r="W489" s="141"/>
      <c r="X489" s="141"/>
      <c r="Y489" s="141"/>
      <c r="Z489" s="141"/>
      <c r="AA489" s="141"/>
      <c r="AB489" s="141"/>
      <c r="AC489" s="141"/>
      <c r="AD489" s="141"/>
      <c r="AE489" s="141"/>
      <c r="AF489" s="141"/>
      <c r="AG489" s="141"/>
      <c r="AH489" s="141"/>
      <c r="AI489" s="141"/>
      <c r="AJ489" s="141"/>
      <c r="AK489" s="141"/>
      <c r="AL489" s="141"/>
      <c r="AM489" s="141"/>
      <c r="AN489" s="141"/>
      <c r="AO489" s="141"/>
      <c r="AP489" s="141"/>
      <c r="AQ489" s="141"/>
      <c r="AR489" s="141"/>
      <c r="AS489" s="141"/>
      <c r="AT489" s="141"/>
      <c r="AU489" s="141"/>
      <c r="AV489" s="141"/>
      <c r="AW489" s="141"/>
      <c r="AX489" s="141"/>
      <c r="AY489" s="141"/>
      <c r="AZ489" s="141"/>
      <c r="BA489" s="141"/>
      <c r="BB489" s="141"/>
      <c r="BC489" s="141"/>
      <c r="BD489" s="141"/>
      <c r="BE489" s="141"/>
      <c r="BF489" s="141"/>
      <c r="BG489" s="141"/>
    </row>
    <row r="490" spans="1:59" ht="12" customHeight="1" x14ac:dyDescent="0.25">
      <c r="A490" s="140"/>
      <c r="B490" s="141"/>
      <c r="C490" s="141"/>
      <c r="D490" s="141"/>
      <c r="E490" s="141"/>
      <c r="F490" s="141"/>
      <c r="G490" s="141"/>
      <c r="H490" s="141"/>
      <c r="I490" s="141"/>
      <c r="J490" s="141"/>
      <c r="K490" s="141"/>
      <c r="L490" s="141"/>
      <c r="M490" s="141"/>
      <c r="N490" s="141"/>
      <c r="O490" s="141"/>
      <c r="P490" s="141"/>
      <c r="Q490" s="141"/>
      <c r="R490" s="141"/>
      <c r="S490" s="141"/>
      <c r="T490" s="141"/>
      <c r="U490" s="141"/>
      <c r="V490" s="141"/>
      <c r="W490" s="141"/>
      <c r="X490" s="141"/>
      <c r="Y490" s="141"/>
      <c r="Z490" s="141"/>
      <c r="AA490" s="141"/>
      <c r="AB490" s="141"/>
      <c r="AC490" s="141"/>
      <c r="AD490" s="141"/>
      <c r="AE490" s="141"/>
      <c r="AF490" s="141"/>
      <c r="AG490" s="141"/>
      <c r="AH490" s="141"/>
      <c r="AI490" s="141"/>
      <c r="AJ490" s="141"/>
      <c r="AK490" s="141"/>
      <c r="AL490" s="141"/>
      <c r="AM490" s="141"/>
      <c r="AN490" s="141"/>
      <c r="AO490" s="141"/>
      <c r="AP490" s="141"/>
      <c r="AQ490" s="141"/>
      <c r="AR490" s="141"/>
      <c r="AS490" s="141"/>
      <c r="AT490" s="141"/>
      <c r="AU490" s="141"/>
      <c r="AV490" s="141"/>
      <c r="AW490" s="141"/>
      <c r="AX490" s="141"/>
      <c r="AY490" s="141"/>
      <c r="AZ490" s="141"/>
      <c r="BA490" s="141"/>
      <c r="BB490" s="141"/>
      <c r="BC490" s="141"/>
      <c r="BD490" s="141"/>
      <c r="BE490" s="141"/>
      <c r="BF490" s="141"/>
      <c r="BG490" s="141"/>
    </row>
    <row r="491" spans="1:59" ht="12" customHeight="1" x14ac:dyDescent="0.25">
      <c r="A491" s="140"/>
      <c r="B491" s="141"/>
      <c r="C491" s="141"/>
      <c r="D491" s="141"/>
      <c r="E491" s="141"/>
      <c r="F491" s="141"/>
      <c r="G491" s="141"/>
      <c r="H491" s="141"/>
      <c r="I491" s="141"/>
      <c r="J491" s="141"/>
      <c r="K491" s="141"/>
      <c r="L491" s="141"/>
      <c r="M491" s="141"/>
      <c r="N491" s="141"/>
      <c r="O491" s="141"/>
      <c r="P491" s="141"/>
      <c r="Q491" s="141"/>
      <c r="R491" s="141"/>
      <c r="S491" s="141"/>
      <c r="T491" s="141"/>
      <c r="U491" s="141"/>
      <c r="V491" s="141"/>
      <c r="W491" s="141"/>
      <c r="X491" s="141"/>
      <c r="Y491" s="141"/>
      <c r="Z491" s="141"/>
      <c r="AA491" s="141"/>
      <c r="AB491" s="141"/>
      <c r="AC491" s="141"/>
      <c r="AD491" s="141"/>
      <c r="AE491" s="141"/>
      <c r="AF491" s="141"/>
      <c r="AG491" s="141"/>
      <c r="AH491" s="141"/>
      <c r="AI491" s="141"/>
      <c r="AJ491" s="141"/>
      <c r="AK491" s="141"/>
      <c r="AL491" s="141"/>
      <c r="AM491" s="141"/>
      <c r="AN491" s="141"/>
      <c r="AO491" s="141"/>
      <c r="AP491" s="141"/>
      <c r="AQ491" s="141"/>
      <c r="AR491" s="141"/>
      <c r="AS491" s="141"/>
      <c r="AT491" s="141"/>
      <c r="AU491" s="141"/>
      <c r="AV491" s="141"/>
      <c r="AW491" s="141"/>
      <c r="AX491" s="141"/>
      <c r="AY491" s="141"/>
      <c r="AZ491" s="141"/>
      <c r="BA491" s="141"/>
      <c r="BB491" s="141"/>
      <c r="BC491" s="141"/>
      <c r="BD491" s="141"/>
      <c r="BE491" s="141"/>
      <c r="BF491" s="141"/>
      <c r="BG491" s="141"/>
    </row>
    <row r="492" spans="1:59" ht="12" customHeight="1" thickBot="1" x14ac:dyDescent="0.3">
      <c r="A492" s="142"/>
      <c r="B492" s="143"/>
      <c r="C492" s="143"/>
      <c r="D492" s="143"/>
      <c r="E492" s="143"/>
      <c r="F492" s="143"/>
      <c r="G492" s="143"/>
      <c r="H492" s="143"/>
      <c r="I492" s="143"/>
      <c r="J492" s="143"/>
      <c r="K492" s="143"/>
      <c r="L492" s="143"/>
      <c r="M492" s="143"/>
      <c r="N492" s="143"/>
      <c r="O492" s="143"/>
      <c r="P492" s="143"/>
      <c r="Q492" s="143"/>
      <c r="R492" s="143"/>
      <c r="S492" s="143"/>
      <c r="T492" s="143"/>
      <c r="U492" s="143"/>
      <c r="V492" s="143"/>
      <c r="W492" s="143"/>
      <c r="X492" s="143"/>
      <c r="Y492" s="143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43"/>
      <c r="AJ492" s="143"/>
      <c r="AK492" s="143"/>
      <c r="AL492" s="143"/>
      <c r="AM492" s="143"/>
      <c r="AN492" s="143"/>
      <c r="AO492" s="143"/>
      <c r="AP492" s="143"/>
      <c r="AQ492" s="143"/>
      <c r="AR492" s="143"/>
      <c r="AS492" s="143"/>
      <c r="AT492" s="143"/>
      <c r="AU492" s="143"/>
      <c r="AV492" s="143"/>
      <c r="AW492" s="143"/>
      <c r="AX492" s="143"/>
      <c r="AY492" s="143"/>
      <c r="AZ492" s="143"/>
      <c r="BA492" s="143"/>
      <c r="BB492" s="143"/>
      <c r="BC492" s="143"/>
      <c r="BD492" s="143"/>
      <c r="BE492" s="143"/>
      <c r="BF492" s="143"/>
      <c r="BG492" s="143"/>
    </row>
    <row r="493" spans="1:59" ht="12" customHeight="1" x14ac:dyDescent="0.25">
      <c r="A493" s="5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</row>
    <row r="494" spans="1:59" ht="18.75" customHeight="1" x14ac:dyDescent="0.25">
      <c r="A494" s="7" t="s">
        <v>38</v>
      </c>
      <c r="B494" s="6"/>
      <c r="C494" s="6"/>
      <c r="D494" s="134">
        <f ca="1">TODAY()</f>
        <v>44468</v>
      </c>
      <c r="E494" s="134"/>
      <c r="F494" s="134"/>
      <c r="G494" s="134"/>
      <c r="H494" s="134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</row>
    <row r="495" spans="1:59" ht="18.75" customHeight="1" x14ac:dyDescent="0.25">
      <c r="A495" s="7"/>
      <c r="B495" s="6"/>
      <c r="C495" s="6"/>
      <c r="D495" s="33"/>
      <c r="E495" s="33"/>
      <c r="F495" s="33"/>
      <c r="G495" s="33"/>
      <c r="H495" s="33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</row>
    <row r="496" spans="1:59" ht="18.75" customHeight="1" thickBot="1" x14ac:dyDescent="0.3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</row>
    <row r="497" spans="1:59" ht="18.7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131" t="s">
        <v>39</v>
      </c>
      <c r="V497" s="131"/>
      <c r="W497" s="131"/>
      <c r="X497" s="131"/>
      <c r="Y497" s="131"/>
      <c r="Z497" s="131"/>
      <c r="AA497" s="131"/>
      <c r="AB497" s="131"/>
      <c r="AC497" s="131"/>
      <c r="AD497" s="131"/>
      <c r="AE497" s="131"/>
      <c r="AF497" s="131"/>
      <c r="AG497" s="131"/>
      <c r="AH497" s="131"/>
      <c r="AI497" s="131"/>
      <c r="AJ497" s="131"/>
      <c r="AK497" s="131"/>
      <c r="AL497" s="131"/>
      <c r="AM497" s="131"/>
      <c r="AN497" s="131"/>
      <c r="AO497" s="131"/>
      <c r="AP497" s="131"/>
      <c r="AQ497" s="131"/>
      <c r="AR497" s="131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</row>
    <row r="498" spans="1:59" ht="18.7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146" t="s">
        <v>2157</v>
      </c>
      <c r="M498" s="146"/>
      <c r="N498" s="146"/>
      <c r="O498" s="146"/>
      <c r="P498" s="146"/>
      <c r="Q498" s="146"/>
      <c r="R498" s="146"/>
      <c r="S498" s="146"/>
      <c r="T498" s="146"/>
      <c r="U498" s="132"/>
      <c r="V498" s="132"/>
      <c r="W498" s="132"/>
      <c r="X498" s="132"/>
      <c r="Y498" s="132"/>
      <c r="Z498" s="132"/>
      <c r="AA498" s="132"/>
      <c r="AB498" s="132"/>
      <c r="AC498" s="132"/>
      <c r="AD498" s="132"/>
      <c r="AE498" s="132"/>
      <c r="AF498" s="132"/>
      <c r="AG498" s="132"/>
      <c r="AH498" s="132"/>
      <c r="AI498" s="132"/>
      <c r="AJ498" s="132"/>
      <c r="AK498" s="132"/>
      <c r="AL498" s="132"/>
      <c r="AM498" s="132"/>
      <c r="AN498" s="132"/>
      <c r="AO498" s="132"/>
      <c r="AP498" s="132"/>
      <c r="AQ498" s="132"/>
      <c r="AR498" s="132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</row>
    <row r="499" spans="1:59" ht="18.7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P499" s="145" t="s">
        <v>2094</v>
      </c>
      <c r="Q499" s="145"/>
      <c r="R499" s="145"/>
      <c r="S499" s="145"/>
      <c r="T499" s="145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  <c r="AF499" s="133"/>
      <c r="AG499" s="133"/>
      <c r="AH499" s="133"/>
      <c r="AI499" s="133"/>
      <c r="AJ499" s="133"/>
      <c r="AK499" s="133"/>
      <c r="AL499" s="133"/>
      <c r="AM499" s="133"/>
      <c r="AN499" s="133"/>
      <c r="AO499" s="133"/>
      <c r="AP499" s="133"/>
      <c r="AQ499" s="133"/>
      <c r="AR499" s="133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</row>
    <row r="500" spans="1:59" ht="18.7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</row>
    <row r="501" spans="1:59" ht="18.7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</row>
    <row r="502" spans="1:59" ht="18.7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</row>
    <row r="503" spans="1:59" ht="18.7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</row>
    <row r="504" spans="1:59" ht="18.7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</row>
    <row r="505" spans="1:59" ht="18.7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</row>
    <row r="506" spans="1:59" ht="18.7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</row>
    <row r="507" spans="1:59" ht="18.7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</row>
    <row r="508" spans="1:59" ht="18.7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</row>
    <row r="509" spans="1:59" ht="18.7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</row>
    <row r="510" spans="1:59" ht="18.7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</row>
    <row r="511" spans="1:59" ht="18.7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</row>
    <row r="512" spans="1:59" ht="18.7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</row>
    <row r="513" spans="1:59" ht="18.7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</row>
    <row r="514" spans="1:59" ht="18.7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</row>
    <row r="515" spans="1:59" ht="18.7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</row>
    <row r="516" spans="1:59" ht="18.7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</row>
    <row r="517" spans="1:59" ht="18.7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</row>
    <row r="518" spans="1:59" ht="18.7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</row>
    <row r="519" spans="1:59" ht="18.7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</row>
    <row r="520" spans="1:59" ht="18.7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</row>
    <row r="521" spans="1:59" ht="18.7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</row>
    <row r="522" spans="1:59" ht="18.7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</row>
    <row r="523" spans="1:59" ht="18.7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</row>
    <row r="524" spans="1:59" ht="18.7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</row>
    <row r="525" spans="1:59" ht="18.7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</row>
    <row r="526" spans="1:59" ht="18.7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</row>
    <row r="527" spans="1:59" ht="18.7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</row>
    <row r="528" spans="1:59" ht="18.7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</row>
    <row r="529" spans="1:59" ht="18.7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</row>
    <row r="530" spans="1:59" ht="18.7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</row>
    <row r="531" spans="1:59" ht="18.7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</row>
    <row r="532" spans="1:59" ht="18.7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</row>
    <row r="533" spans="1:59" ht="18.7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</row>
    <row r="534" spans="1:59" ht="18.7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</row>
    <row r="535" spans="1:59" ht="18.7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</row>
    <row r="536" spans="1:59" ht="18.7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</row>
    <row r="537" spans="1:59" ht="18.7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</row>
    <row r="538" spans="1:59" ht="18.7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</row>
    <row r="539" spans="1:59" ht="18.7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</row>
    <row r="540" spans="1:59" ht="18.7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</row>
    <row r="541" spans="1:59" ht="18.7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</row>
    <row r="542" spans="1:59" ht="18.7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</row>
    <row r="543" spans="1:59" ht="18.7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</row>
    <row r="544" spans="1:59" ht="18.7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</row>
    <row r="545" spans="1:59" ht="18.7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</row>
    <row r="546" spans="1:59" ht="18.7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</row>
    <row r="547" spans="1:59" ht="18.7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</row>
    <row r="548" spans="1:59" ht="18.7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</row>
    <row r="549" spans="1:59" ht="18.7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</row>
    <row r="550" spans="1:59" ht="18.7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</row>
    <row r="551" spans="1:59" ht="18.7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</row>
    <row r="552" spans="1:59" ht="18.7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</row>
    <row r="553" spans="1:59" ht="18.7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</row>
    <row r="554" spans="1:59" ht="18.7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</row>
    <row r="555" spans="1:59" ht="18.7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</row>
    <row r="556" spans="1:59" ht="18.7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</row>
    <row r="557" spans="1:59" ht="18.7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</row>
    <row r="558" spans="1:59" ht="18.7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</row>
    <row r="559" spans="1:59" ht="18.7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</row>
    <row r="560" spans="1:59" ht="18.7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</row>
    <row r="561" spans="1:59" ht="18.7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</row>
    <row r="562" spans="1:59" ht="18.7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</row>
    <row r="563" spans="1:59" ht="18.7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</row>
    <row r="564" spans="1:59" ht="18.7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</row>
    <row r="565" spans="1:59" ht="18.7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</row>
    <row r="566" spans="1:59" ht="18.7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</row>
    <row r="567" spans="1:59" ht="18.7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</row>
    <row r="568" spans="1:59" ht="18.7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</row>
    <row r="569" spans="1:59" ht="18.7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</row>
    <row r="570" spans="1:59" ht="18.7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</row>
    <row r="571" spans="1:59" ht="18.7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</row>
    <row r="572" spans="1:59" ht="18.7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</row>
    <row r="573" spans="1:59" ht="18.7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</row>
    <row r="574" spans="1:59" ht="18.7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</row>
    <row r="575" spans="1:59" ht="18.7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</row>
    <row r="576" spans="1:59" ht="18.7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</row>
    <row r="577" spans="1:59" ht="18.7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</row>
    <row r="578" spans="1:59" ht="18.7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</row>
    <row r="579" spans="1:59" ht="18.7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</row>
    <row r="580" spans="1:59" ht="18.7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</row>
    <row r="581" spans="1:59" ht="18.7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</row>
    <row r="582" spans="1:59" ht="18.7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</row>
    <row r="583" spans="1:59" ht="18.7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</row>
    <row r="584" spans="1:59" ht="18.7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</row>
    <row r="585" spans="1:59" ht="18.7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</row>
    <row r="586" spans="1:59" ht="18.7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</row>
    <row r="587" spans="1:59" ht="18.7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</row>
    <row r="588" spans="1:59" ht="18.7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</row>
    <row r="589" spans="1:59" ht="18.7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</row>
    <row r="590" spans="1:59" ht="18.7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</row>
    <row r="591" spans="1:59" ht="18.7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</row>
    <row r="592" spans="1:59" ht="18.7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</row>
    <row r="593" spans="1:59" ht="18.7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</row>
    <row r="594" spans="1:59" ht="18.7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</row>
    <row r="595" spans="1:59" ht="18.7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</row>
    <row r="596" spans="1:59" ht="18.7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</row>
    <row r="597" spans="1:59" ht="18.7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</row>
    <row r="598" spans="1:59" ht="18.7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</row>
    <row r="599" spans="1:59" ht="18.7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</row>
    <row r="600" spans="1:59" ht="18.7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</row>
    <row r="601" spans="1:59" ht="18.7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</row>
    <row r="602" spans="1:59" ht="18.7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</row>
    <row r="603" spans="1:59" ht="18.7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</row>
    <row r="604" spans="1:59" ht="18.7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</row>
    <row r="605" spans="1:59" ht="18.7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</row>
    <row r="606" spans="1:59" ht="18.7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</row>
    <row r="607" spans="1:59" ht="18.7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</row>
    <row r="608" spans="1:59" ht="18.7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</row>
    <row r="609" spans="1:59" ht="18.7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</row>
    <row r="610" spans="1:59" ht="18.7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</row>
    <row r="611" spans="1:59" ht="18.7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</row>
    <row r="612" spans="1:59" ht="18.7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</row>
    <row r="613" spans="1:59" ht="18.7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</row>
    <row r="614" spans="1:59" ht="18.7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</row>
    <row r="615" spans="1:59" ht="18.7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</row>
    <row r="616" spans="1:59" ht="18.7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</row>
    <row r="617" spans="1:59" ht="18.7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</row>
    <row r="618" spans="1:59" ht="18.7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</row>
    <row r="619" spans="1:59" ht="18.7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</row>
    <row r="620" spans="1:59" ht="18.7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</row>
    <row r="621" spans="1:59" ht="18.7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</row>
    <row r="622" spans="1:59" ht="18.7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</row>
    <row r="623" spans="1:59" ht="18.7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</row>
    <row r="624" spans="1:59" ht="18.7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</row>
    <row r="625" spans="1:59" ht="18.7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</row>
    <row r="626" spans="1:59" ht="18.7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</row>
    <row r="627" spans="1:59" ht="18.7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</row>
    <row r="628" spans="1:59" ht="18.7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</row>
    <row r="629" spans="1:59" ht="18.7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</row>
    <row r="630" spans="1:59" ht="18.7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</row>
    <row r="631" spans="1:59" ht="18.7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</row>
    <row r="632" spans="1:59" ht="18.7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</row>
    <row r="633" spans="1:59" ht="18.7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</row>
    <row r="634" spans="1:59" ht="18.7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</row>
    <row r="635" spans="1:59" ht="18.7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</row>
    <row r="636" spans="1:59" ht="18.7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</row>
    <row r="637" spans="1:59" ht="18.7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</row>
    <row r="638" spans="1:59" ht="18.7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</row>
    <row r="639" spans="1:59" ht="18.7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</row>
    <row r="640" spans="1:59" ht="18.7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</row>
    <row r="641" spans="1:59" ht="18.7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</row>
    <row r="642" spans="1:59" ht="18.7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</row>
    <row r="643" spans="1:59" ht="18.7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</row>
    <row r="644" spans="1:59" ht="18.7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</row>
    <row r="645" spans="1:59" ht="18.7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</row>
    <row r="646" spans="1:59" ht="18.7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</row>
    <row r="647" spans="1:59" ht="18.7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</row>
    <row r="648" spans="1:59" ht="18.7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</row>
    <row r="649" spans="1:59" ht="18.7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</row>
    <row r="650" spans="1:59" ht="18.7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</row>
    <row r="651" spans="1:59" ht="18.7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</row>
    <row r="652" spans="1:59" ht="18.7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</row>
    <row r="653" spans="1:59" ht="18.7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</row>
    <row r="654" spans="1:59" ht="18.7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</row>
    <row r="655" spans="1:59" ht="18.7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</row>
    <row r="656" spans="1:59" ht="18.7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</row>
    <row r="657" spans="1:59" ht="18.7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</row>
    <row r="658" spans="1:59" ht="18.7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</row>
    <row r="659" spans="1:59" ht="18.7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</row>
    <row r="660" spans="1:59" ht="18.7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</row>
    <row r="661" spans="1:59" ht="18.7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</row>
    <row r="662" spans="1:59" ht="18.7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</row>
    <row r="663" spans="1:59" ht="18.7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</row>
    <row r="664" spans="1:59" ht="18.7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</row>
    <row r="665" spans="1:59" ht="18.7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</row>
    <row r="666" spans="1:59" ht="18.7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</row>
    <row r="667" spans="1:59" ht="18.7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</row>
    <row r="668" spans="1:59" ht="18.7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</row>
    <row r="669" spans="1:59" ht="18.7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</row>
    <row r="670" spans="1:59" ht="18.7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</row>
    <row r="671" spans="1:59" ht="18.7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</row>
    <row r="672" spans="1:59" ht="18.7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</row>
    <row r="673" spans="1:59" ht="18.7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</row>
    <row r="674" spans="1:59" ht="18.7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</row>
    <row r="675" spans="1:59" ht="18.7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</row>
    <row r="676" spans="1:59" ht="18.7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</row>
    <row r="677" spans="1:59" ht="18.7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</row>
    <row r="678" spans="1:59" ht="18.7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</row>
    <row r="679" spans="1:59" ht="18.7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</row>
    <row r="680" spans="1:59" ht="18.7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</row>
    <row r="681" spans="1:59" ht="18.7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</row>
    <row r="682" spans="1:59" ht="18.7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</row>
    <row r="683" spans="1:59" ht="18.7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</row>
    <row r="684" spans="1:59" ht="18.7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</row>
    <row r="685" spans="1:59" ht="18.75" customHeight="1" x14ac:dyDescent="0.25"/>
    <row r="686" spans="1:59" ht="18.75" customHeight="1" x14ac:dyDescent="0.25"/>
    <row r="687" spans="1:59" ht="18.75" customHeight="1" x14ac:dyDescent="0.25"/>
    <row r="688" spans="1:59" ht="18.75" customHeight="1" x14ac:dyDescent="0.25"/>
    <row r="689" ht="18.75" customHeight="1" x14ac:dyDescent="0.25"/>
    <row r="690" ht="18.75" customHeight="1" x14ac:dyDescent="0.25"/>
    <row r="691" ht="18.75" customHeight="1" x14ac:dyDescent="0.25"/>
    <row r="692" ht="18.75" customHeight="1" x14ac:dyDescent="0.25"/>
    <row r="693" ht="18.75" customHeight="1" x14ac:dyDescent="0.25"/>
    <row r="694" ht="18.75" customHeight="1" x14ac:dyDescent="0.25"/>
    <row r="695" ht="18.75" customHeight="1" x14ac:dyDescent="0.25"/>
    <row r="696" ht="18.75" customHeight="1" x14ac:dyDescent="0.25"/>
    <row r="697" ht="18.75" customHeight="1" x14ac:dyDescent="0.25"/>
    <row r="698" ht="18.75" customHeight="1" x14ac:dyDescent="0.25"/>
    <row r="699" ht="18.75" customHeight="1" x14ac:dyDescent="0.25"/>
    <row r="700" ht="18.75" customHeight="1" x14ac:dyDescent="0.25"/>
    <row r="701" ht="18.75" customHeight="1" x14ac:dyDescent="0.25"/>
    <row r="702" ht="18.75" customHeight="1" x14ac:dyDescent="0.25"/>
    <row r="703" ht="18.75" customHeight="1" x14ac:dyDescent="0.25"/>
    <row r="704" ht="18.75" customHeight="1" x14ac:dyDescent="0.25"/>
    <row r="705" ht="18.75" customHeight="1" x14ac:dyDescent="0.25"/>
    <row r="706" ht="18.75" customHeight="1" x14ac:dyDescent="0.25"/>
    <row r="707" ht="18.75" customHeight="1" x14ac:dyDescent="0.25"/>
    <row r="708" ht="18.75" customHeight="1" x14ac:dyDescent="0.25"/>
    <row r="709" ht="18.75" customHeight="1" x14ac:dyDescent="0.25"/>
    <row r="710" ht="18.75" customHeight="1" x14ac:dyDescent="0.25"/>
    <row r="711" ht="18.75" customHeight="1" x14ac:dyDescent="0.25"/>
    <row r="712" ht="18.75" customHeight="1" x14ac:dyDescent="0.25"/>
    <row r="713" ht="18.75" customHeight="1" x14ac:dyDescent="0.25"/>
    <row r="714" ht="18.75" customHeight="1" x14ac:dyDescent="0.25"/>
    <row r="715" ht="18.75" customHeight="1" x14ac:dyDescent="0.25"/>
    <row r="716" ht="18.75" customHeight="1" x14ac:dyDescent="0.25"/>
    <row r="717" ht="18.75" customHeight="1" x14ac:dyDescent="0.25"/>
    <row r="718" ht="18.75" customHeight="1" x14ac:dyDescent="0.25"/>
    <row r="719" ht="18.75" customHeight="1" x14ac:dyDescent="0.25"/>
    <row r="720" ht="18.75" customHeight="1" x14ac:dyDescent="0.25"/>
    <row r="721" ht="18.75" customHeight="1" x14ac:dyDescent="0.25"/>
    <row r="722" ht="18.75" customHeight="1" x14ac:dyDescent="0.25"/>
    <row r="723" ht="18.75" customHeight="1" x14ac:dyDescent="0.25"/>
    <row r="724" ht="18.75" customHeight="1" x14ac:dyDescent="0.25"/>
    <row r="725" ht="18.75" customHeight="1" x14ac:dyDescent="0.25"/>
    <row r="726" ht="18.75" customHeight="1" x14ac:dyDescent="0.25"/>
    <row r="727" ht="18.75" customHeight="1" x14ac:dyDescent="0.25"/>
    <row r="728" ht="18.75" customHeight="1" x14ac:dyDescent="0.25"/>
    <row r="729" ht="18.75" customHeight="1" x14ac:dyDescent="0.25"/>
    <row r="730" ht="18.75" customHeight="1" x14ac:dyDescent="0.25"/>
    <row r="731" ht="18.75" customHeight="1" x14ac:dyDescent="0.25"/>
    <row r="732" ht="18.75" customHeight="1" x14ac:dyDescent="0.25"/>
    <row r="733" ht="18.75" customHeight="1" x14ac:dyDescent="0.25"/>
    <row r="734" ht="18.75" customHeight="1" x14ac:dyDescent="0.25"/>
    <row r="735" ht="18.75" customHeight="1" x14ac:dyDescent="0.25"/>
    <row r="736" ht="18.75" customHeight="1" x14ac:dyDescent="0.25"/>
    <row r="737" ht="18.75" customHeight="1" x14ac:dyDescent="0.25"/>
    <row r="738" ht="18.75" customHeight="1" x14ac:dyDescent="0.25"/>
    <row r="739" ht="18.75" customHeight="1" x14ac:dyDescent="0.25"/>
    <row r="740" ht="18.75" customHeight="1" x14ac:dyDescent="0.25"/>
    <row r="741" ht="18.75" customHeight="1" x14ac:dyDescent="0.25"/>
    <row r="742" ht="18.75" customHeight="1" x14ac:dyDescent="0.25"/>
    <row r="743" ht="18.75" customHeight="1" x14ac:dyDescent="0.25"/>
    <row r="744" ht="18.75" customHeight="1" x14ac:dyDescent="0.25"/>
    <row r="745" ht="18.75" customHeight="1" x14ac:dyDescent="0.25"/>
    <row r="746" ht="18.75" customHeight="1" x14ac:dyDescent="0.25"/>
    <row r="747" ht="18.75" customHeight="1" x14ac:dyDescent="0.25"/>
    <row r="748" ht="18.75" customHeight="1" x14ac:dyDescent="0.25"/>
    <row r="749" ht="18.75" customHeight="1" x14ac:dyDescent="0.25"/>
    <row r="750" ht="18.75" customHeight="1" x14ac:dyDescent="0.25"/>
    <row r="751" ht="18.75" customHeight="1" x14ac:dyDescent="0.25"/>
    <row r="752" ht="18.75" customHeight="1" x14ac:dyDescent="0.25"/>
    <row r="753" ht="18.75" customHeight="1" x14ac:dyDescent="0.25"/>
    <row r="754" ht="18.75" customHeight="1" x14ac:dyDescent="0.25"/>
    <row r="755" ht="18.75" customHeight="1" x14ac:dyDescent="0.25"/>
    <row r="756" ht="18.75" customHeight="1" x14ac:dyDescent="0.25"/>
    <row r="757" ht="18.75" customHeight="1" x14ac:dyDescent="0.25"/>
    <row r="758" ht="18.75" customHeight="1" x14ac:dyDescent="0.25"/>
    <row r="759" ht="18.75" customHeight="1" x14ac:dyDescent="0.25"/>
    <row r="760" ht="18.75" customHeight="1" x14ac:dyDescent="0.25"/>
    <row r="761" ht="18.75" customHeight="1" x14ac:dyDescent="0.25"/>
    <row r="762" ht="18.75" customHeight="1" x14ac:dyDescent="0.25"/>
    <row r="763" ht="18.75" customHeight="1" x14ac:dyDescent="0.25"/>
    <row r="764" ht="18.75" customHeight="1" x14ac:dyDescent="0.25"/>
    <row r="765" ht="18.75" customHeight="1" x14ac:dyDescent="0.25"/>
    <row r="766" ht="18.75" customHeight="1" x14ac:dyDescent="0.25"/>
  </sheetData>
  <sheetProtection algorithmName="SHA-512" hashValue="p71PMomEbII55SKA5JULGxqacQ+/SLxdnQdLsrPdgVwUM+52G5faefvmcI93hvPGfYwWxEVQBoNJMjj+9wB5GQ==" saltValue="wFYjLC2DubFuxPPU+wDw8A==" spinCount="100000" sheet="1" objects="1" scenarios="1"/>
  <mergeCells count="1605">
    <mergeCell ref="AU64:AZ64"/>
    <mergeCell ref="BA64:BG64"/>
    <mergeCell ref="A71:Q71"/>
    <mergeCell ref="R71:AJ71"/>
    <mergeCell ref="AK71:AN71"/>
    <mergeCell ref="AO71:AT71"/>
    <mergeCell ref="A72:Q72"/>
    <mergeCell ref="AU72:AZ72"/>
    <mergeCell ref="BA72:BG72"/>
    <mergeCell ref="AO66:AT66"/>
    <mergeCell ref="AU66:AZ66"/>
    <mergeCell ref="AK73:AN73"/>
    <mergeCell ref="AO73:AT73"/>
    <mergeCell ref="AK66:AN66"/>
    <mergeCell ref="A70:Q70"/>
    <mergeCell ref="R70:AJ70"/>
    <mergeCell ref="A89:Q89"/>
    <mergeCell ref="R89:AJ89"/>
    <mergeCell ref="AK89:AN89"/>
    <mergeCell ref="AO89:AT89"/>
    <mergeCell ref="AU89:AZ89"/>
    <mergeCell ref="BA89:BG89"/>
    <mergeCell ref="AO52:AT52"/>
    <mergeCell ref="AU52:AZ52"/>
    <mergeCell ref="BA52:BG52"/>
    <mergeCell ref="A53:Q53"/>
    <mergeCell ref="R53:AJ53"/>
    <mergeCell ref="AK53:AN53"/>
    <mergeCell ref="AO53:AT53"/>
    <mergeCell ref="AU53:AZ53"/>
    <mergeCell ref="BA53:BG53"/>
    <mergeCell ref="A54:Q54"/>
    <mergeCell ref="R54:AJ54"/>
    <mergeCell ref="AK54:AN54"/>
    <mergeCell ref="AO54:AT54"/>
    <mergeCell ref="R72:AJ72"/>
    <mergeCell ref="BA67:BG67"/>
    <mergeCell ref="A62:BG62"/>
    <mergeCell ref="A80:Q80"/>
    <mergeCell ref="R80:AJ80"/>
    <mergeCell ref="AK80:AN80"/>
    <mergeCell ref="AK63:AN63"/>
    <mergeCell ref="AO63:AT63"/>
    <mergeCell ref="A86:Q86"/>
    <mergeCell ref="R86:AJ86"/>
    <mergeCell ref="AK86:AN86"/>
    <mergeCell ref="AO86:AT86"/>
    <mergeCell ref="AU86:AZ86"/>
    <mergeCell ref="BA86:BG86"/>
    <mergeCell ref="A87:Q87"/>
    <mergeCell ref="R87:AJ87"/>
    <mergeCell ref="AK87:AN87"/>
    <mergeCell ref="AO87:AT87"/>
    <mergeCell ref="AU87:AZ87"/>
    <mergeCell ref="BA87:BG87"/>
    <mergeCell ref="A76:Q76"/>
    <mergeCell ref="R76:AJ76"/>
    <mergeCell ref="AK76:AN76"/>
    <mergeCell ref="AO76:AT76"/>
    <mergeCell ref="AU76:AZ76"/>
    <mergeCell ref="BA76:BG76"/>
    <mergeCell ref="A65:Q65"/>
    <mergeCell ref="R65:AJ65"/>
    <mergeCell ref="AK65:AN65"/>
    <mergeCell ref="AO65:AT65"/>
    <mergeCell ref="AU65:AZ65"/>
    <mergeCell ref="BA65:BG65"/>
    <mergeCell ref="A74:Q74"/>
    <mergeCell ref="AU74:AZ74"/>
    <mergeCell ref="BA74:BG74"/>
    <mergeCell ref="AU73:AZ73"/>
    <mergeCell ref="BA73:BG73"/>
    <mergeCell ref="A68:Q68"/>
    <mergeCell ref="AK75:AN75"/>
    <mergeCell ref="AO75:AT75"/>
    <mergeCell ref="AU75:AZ75"/>
    <mergeCell ref="BA75:BG75"/>
    <mergeCell ref="BA66:BG66"/>
    <mergeCell ref="A66:Q66"/>
    <mergeCell ref="R66:AJ66"/>
    <mergeCell ref="BA85:BG85"/>
    <mergeCell ref="A84:Q84"/>
    <mergeCell ref="R84:AJ84"/>
    <mergeCell ref="AK84:AN84"/>
    <mergeCell ref="AO84:AT84"/>
    <mergeCell ref="AU84:AZ84"/>
    <mergeCell ref="BA84:BG84"/>
    <mergeCell ref="AU63:AZ63"/>
    <mergeCell ref="BA63:BG63"/>
    <mergeCell ref="A56:Q56"/>
    <mergeCell ref="R56:AJ56"/>
    <mergeCell ref="AK56:AN56"/>
    <mergeCell ref="AO56:AT56"/>
    <mergeCell ref="AU56:AZ56"/>
    <mergeCell ref="BA56:BG56"/>
    <mergeCell ref="A58:Q58"/>
    <mergeCell ref="R58:AJ58"/>
    <mergeCell ref="AK58:AN58"/>
    <mergeCell ref="AO80:AT80"/>
    <mergeCell ref="A63:Q63"/>
    <mergeCell ref="R63:AJ63"/>
    <mergeCell ref="R68:AJ68"/>
    <mergeCell ref="AK68:AN68"/>
    <mergeCell ref="AO68:AT68"/>
    <mergeCell ref="AU68:AZ68"/>
    <mergeCell ref="BA68:BG68"/>
    <mergeCell ref="AU80:AZ80"/>
    <mergeCell ref="BA80:BG80"/>
    <mergeCell ref="A64:Q64"/>
    <mergeCell ref="R64:AJ64"/>
    <mergeCell ref="AK64:AN64"/>
    <mergeCell ref="AO64:AT64"/>
    <mergeCell ref="A240:BG240"/>
    <mergeCell ref="AM237:AR238"/>
    <mergeCell ref="AO58:AT58"/>
    <mergeCell ref="AU58:AZ58"/>
    <mergeCell ref="BA77:BG77"/>
    <mergeCell ref="AU54:AZ54"/>
    <mergeCell ref="BA54:BG54"/>
    <mergeCell ref="A55:Q55"/>
    <mergeCell ref="R55:AJ55"/>
    <mergeCell ref="AK55:AN55"/>
    <mergeCell ref="AO55:AT55"/>
    <mergeCell ref="AU55:AZ55"/>
    <mergeCell ref="BA55:BG55"/>
    <mergeCell ref="A67:Q67"/>
    <mergeCell ref="R67:AJ67"/>
    <mergeCell ref="AK67:AN67"/>
    <mergeCell ref="AO67:AT67"/>
    <mergeCell ref="AU67:AZ67"/>
    <mergeCell ref="A57:Q57"/>
    <mergeCell ref="R57:AJ57"/>
    <mergeCell ref="AK57:AN57"/>
    <mergeCell ref="AO57:AT57"/>
    <mergeCell ref="AU57:AZ57"/>
    <mergeCell ref="BA57:BG57"/>
    <mergeCell ref="BA58:BG58"/>
    <mergeCell ref="A59:Q59"/>
    <mergeCell ref="R59:AJ59"/>
    <mergeCell ref="AK59:AN59"/>
    <mergeCell ref="AO59:AT59"/>
    <mergeCell ref="AU59:AZ59"/>
    <mergeCell ref="BA59:BG59"/>
    <mergeCell ref="R74:AJ74"/>
    <mergeCell ref="AY293:BA293"/>
    <mergeCell ref="BB293:BD293"/>
    <mergeCell ref="BE293:BG293"/>
    <mergeCell ref="AK40:AN40"/>
    <mergeCell ref="R40:AJ40"/>
    <mergeCell ref="A40:Q40"/>
    <mergeCell ref="BA41:BG41"/>
    <mergeCell ref="AU41:AZ41"/>
    <mergeCell ref="AO41:AT41"/>
    <mergeCell ref="AK41:AN41"/>
    <mergeCell ref="R41:AJ41"/>
    <mergeCell ref="A41:Q41"/>
    <mergeCell ref="A49:Q49"/>
    <mergeCell ref="R49:AJ49"/>
    <mergeCell ref="AK49:AN49"/>
    <mergeCell ref="AO49:AT49"/>
    <mergeCell ref="AU49:AZ49"/>
    <mergeCell ref="BA49:BG49"/>
    <mergeCell ref="A42:Q42"/>
    <mergeCell ref="AM263:AR264"/>
    <mergeCell ref="AS263:AX264"/>
    <mergeCell ref="AY263:BG263"/>
    <mergeCell ref="AY264:BA264"/>
    <mergeCell ref="BB264:BD264"/>
    <mergeCell ref="BE264:BG264"/>
    <mergeCell ref="AS250:AX250"/>
    <mergeCell ref="AY250:BA250"/>
    <mergeCell ref="BB250:BD250"/>
    <mergeCell ref="BE250:BG250"/>
    <mergeCell ref="AY249:BA249"/>
    <mergeCell ref="BB249:BD249"/>
    <mergeCell ref="BE249:BG249"/>
    <mergeCell ref="A263:Q264"/>
    <mergeCell ref="R263:U264"/>
    <mergeCell ref="V263:AL264"/>
    <mergeCell ref="V265:AL265"/>
    <mergeCell ref="A258:Q259"/>
    <mergeCell ref="R258:U259"/>
    <mergeCell ref="V258:AL259"/>
    <mergeCell ref="A260:Q260"/>
    <mergeCell ref="R260:U260"/>
    <mergeCell ref="V260:AL260"/>
    <mergeCell ref="BB213:BD213"/>
    <mergeCell ref="BE213:BG213"/>
    <mergeCell ref="R212:U213"/>
    <mergeCell ref="A230:BG230"/>
    <mergeCell ref="AM212:AR213"/>
    <mergeCell ref="AS212:AX213"/>
    <mergeCell ref="A266:BG266"/>
    <mergeCell ref="AM253:AR254"/>
    <mergeCell ref="AS253:AX254"/>
    <mergeCell ref="AS224:AX224"/>
    <mergeCell ref="AY224:BA224"/>
    <mergeCell ref="BB224:BD224"/>
    <mergeCell ref="BE224:BG224"/>
    <mergeCell ref="A225:BG225"/>
    <mergeCell ref="AM222:AR223"/>
    <mergeCell ref="AS222:AX223"/>
    <mergeCell ref="AY222:BG222"/>
    <mergeCell ref="A251:BG251"/>
    <mergeCell ref="AM245:AR245"/>
    <mergeCell ref="AS245:AX245"/>
    <mergeCell ref="AY245:BA245"/>
    <mergeCell ref="BB245:BD245"/>
    <mergeCell ref="BB223:BD223"/>
    <mergeCell ref="BE223:BG223"/>
    <mergeCell ref="AM219:AR219"/>
    <mergeCell ref="AS219:AX219"/>
    <mergeCell ref="AY219:BA219"/>
    <mergeCell ref="BB219:BD219"/>
    <mergeCell ref="BE219:BG219"/>
    <mergeCell ref="AM250:AR250"/>
    <mergeCell ref="A248:Q249"/>
    <mergeCell ref="R248:U249"/>
    <mergeCell ref="V248:AL249"/>
    <mergeCell ref="A250:Q250"/>
    <mergeCell ref="R250:U250"/>
    <mergeCell ref="V250:AL250"/>
    <mergeCell ref="AM243:AR244"/>
    <mergeCell ref="AS243:AX244"/>
    <mergeCell ref="AY243:BG243"/>
    <mergeCell ref="AY244:BA244"/>
    <mergeCell ref="BB244:BD244"/>
    <mergeCell ref="BE244:BG244"/>
    <mergeCell ref="A243:Q244"/>
    <mergeCell ref="R243:U244"/>
    <mergeCell ref="V243:AL244"/>
    <mergeCell ref="A245:Q245"/>
    <mergeCell ref="R245:U245"/>
    <mergeCell ref="AM248:AR249"/>
    <mergeCell ref="AS248:AX249"/>
    <mergeCell ref="AY248:BG248"/>
    <mergeCell ref="BE245:BG245"/>
    <mergeCell ref="A246:BG246"/>
    <mergeCell ref="V245:AL245"/>
    <mergeCell ref="AM239:AR239"/>
    <mergeCell ref="A212:Q213"/>
    <mergeCell ref="V212:AL213"/>
    <mergeCell ref="A214:Q214"/>
    <mergeCell ref="R214:U214"/>
    <mergeCell ref="BB192:BD192"/>
    <mergeCell ref="BE192:BG192"/>
    <mergeCell ref="BB162:BD162"/>
    <mergeCell ref="AM165:AR166"/>
    <mergeCell ref="AS165:AX166"/>
    <mergeCell ref="AY165:BG165"/>
    <mergeCell ref="AY166:BA166"/>
    <mergeCell ref="BB166:BD166"/>
    <mergeCell ref="BE171:BG171"/>
    <mergeCell ref="AM162:AR162"/>
    <mergeCell ref="AS162:AX162"/>
    <mergeCell ref="AY212:BG212"/>
    <mergeCell ref="AY213:BA213"/>
    <mergeCell ref="V214:AL214"/>
    <mergeCell ref="AY208:BA208"/>
    <mergeCell ref="BB208:BD208"/>
    <mergeCell ref="BE208:BG208"/>
    <mergeCell ref="AM196:AR197"/>
    <mergeCell ref="AS196:AX197"/>
    <mergeCell ref="AY196:BG196"/>
    <mergeCell ref="AY197:BA197"/>
    <mergeCell ref="BB197:BD197"/>
    <mergeCell ref="BE197:BG197"/>
    <mergeCell ref="AM203:AR203"/>
    <mergeCell ref="AS203:AX203"/>
    <mergeCell ref="AY203:BA203"/>
    <mergeCell ref="BB203:BD203"/>
    <mergeCell ref="BE203:BG203"/>
    <mergeCell ref="AS237:AX238"/>
    <mergeCell ref="AY237:BG237"/>
    <mergeCell ref="AY238:BA238"/>
    <mergeCell ref="BB238:BD238"/>
    <mergeCell ref="BE238:BG238"/>
    <mergeCell ref="A237:Q238"/>
    <mergeCell ref="R237:U238"/>
    <mergeCell ref="V237:AL238"/>
    <mergeCell ref="A239:Q239"/>
    <mergeCell ref="R239:U239"/>
    <mergeCell ref="V239:AL239"/>
    <mergeCell ref="AM234:AR234"/>
    <mergeCell ref="AS234:AX234"/>
    <mergeCell ref="AY234:BA234"/>
    <mergeCell ref="BB234:BD234"/>
    <mergeCell ref="BE234:BG234"/>
    <mergeCell ref="A235:BG235"/>
    <mergeCell ref="AS239:AX239"/>
    <mergeCell ref="AY239:BA239"/>
    <mergeCell ref="BB239:BD239"/>
    <mergeCell ref="BE239:BG239"/>
    <mergeCell ref="AM232:AR233"/>
    <mergeCell ref="AS232:AX233"/>
    <mergeCell ref="AY232:BG232"/>
    <mergeCell ref="AY233:BA233"/>
    <mergeCell ref="BB233:BD233"/>
    <mergeCell ref="BE233:BG233"/>
    <mergeCell ref="A232:Q233"/>
    <mergeCell ref="R232:U233"/>
    <mergeCell ref="V232:AL233"/>
    <mergeCell ref="A234:Q234"/>
    <mergeCell ref="R234:U234"/>
    <mergeCell ref="V234:AL234"/>
    <mergeCell ref="A220:BG220"/>
    <mergeCell ref="AM217:AR218"/>
    <mergeCell ref="AS217:AX218"/>
    <mergeCell ref="AY217:BG217"/>
    <mergeCell ref="AY218:BA218"/>
    <mergeCell ref="BB218:BD218"/>
    <mergeCell ref="BE218:BG218"/>
    <mergeCell ref="AM227:AR228"/>
    <mergeCell ref="AS227:AX228"/>
    <mergeCell ref="AY227:BG227"/>
    <mergeCell ref="AY228:BA228"/>
    <mergeCell ref="BB228:BD228"/>
    <mergeCell ref="BE228:BG228"/>
    <mergeCell ref="AM229:AR229"/>
    <mergeCell ref="AS229:AX229"/>
    <mergeCell ref="AY229:BA229"/>
    <mergeCell ref="BB229:BD229"/>
    <mergeCell ref="BE229:BG229"/>
    <mergeCell ref="AM224:AR224"/>
    <mergeCell ref="AY223:BA223"/>
    <mergeCell ref="AS282:AX283"/>
    <mergeCell ref="AY282:BG282"/>
    <mergeCell ref="AY283:BA283"/>
    <mergeCell ref="BB283:BD283"/>
    <mergeCell ref="BE283:BG283"/>
    <mergeCell ref="AY270:BA270"/>
    <mergeCell ref="BB270:BD270"/>
    <mergeCell ref="BE270:BG270"/>
    <mergeCell ref="AY271:BA271"/>
    <mergeCell ref="A271:H271"/>
    <mergeCell ref="I271:AX271"/>
    <mergeCell ref="BB271:BD271"/>
    <mergeCell ref="R265:U265"/>
    <mergeCell ref="A265:Q265"/>
    <mergeCell ref="BE271:BG271"/>
    <mergeCell ref="BE278:BG278"/>
    <mergeCell ref="A279:Q279"/>
    <mergeCell ref="R279:U279"/>
    <mergeCell ref="V279:AL279"/>
    <mergeCell ref="AM279:AR279"/>
    <mergeCell ref="AS279:AX279"/>
    <mergeCell ref="AM265:AR265"/>
    <mergeCell ref="AS265:AX265"/>
    <mergeCell ref="AY265:BA265"/>
    <mergeCell ref="BB265:BD265"/>
    <mergeCell ref="BE265:BG265"/>
    <mergeCell ref="AY192:BA192"/>
    <mergeCell ref="BE162:BG162"/>
    <mergeCell ref="BE166:BG166"/>
    <mergeCell ref="A168:BG168"/>
    <mergeCell ref="BE167:BG167"/>
    <mergeCell ref="A194:BG194"/>
    <mergeCell ref="AK74:AN74"/>
    <mergeCell ref="A51:Q51"/>
    <mergeCell ref="R51:AJ51"/>
    <mergeCell ref="AK51:AN51"/>
    <mergeCell ref="AO51:AT51"/>
    <mergeCell ref="AU51:AZ51"/>
    <mergeCell ref="BA51:BG51"/>
    <mergeCell ref="A50:Q50"/>
    <mergeCell ref="R50:AJ50"/>
    <mergeCell ref="AK50:AN50"/>
    <mergeCell ref="AO50:AT50"/>
    <mergeCell ref="AU50:AZ50"/>
    <mergeCell ref="BA50:BG50"/>
    <mergeCell ref="A75:Q75"/>
    <mergeCell ref="R75:AJ75"/>
    <mergeCell ref="AO88:AT88"/>
    <mergeCell ref="AU88:AZ88"/>
    <mergeCell ref="BA88:BG88"/>
    <mergeCell ref="A52:Q52"/>
    <mergeCell ref="R52:AJ52"/>
    <mergeCell ref="AK52:AN52"/>
    <mergeCell ref="A85:Q85"/>
    <mergeCell ref="R85:AJ85"/>
    <mergeCell ref="AK85:AN85"/>
    <mergeCell ref="AO85:AT85"/>
    <mergeCell ref="AU85:AZ85"/>
    <mergeCell ref="A1:BG2"/>
    <mergeCell ref="BA9:BD9"/>
    <mergeCell ref="A19:BG19"/>
    <mergeCell ref="AU34:AZ34"/>
    <mergeCell ref="BA34:BG34"/>
    <mergeCell ref="A31:R31"/>
    <mergeCell ref="S31:AN31"/>
    <mergeCell ref="AO31:AT31"/>
    <mergeCell ref="AU31:AZ31"/>
    <mergeCell ref="BA31:BG31"/>
    <mergeCell ref="AR8:AZ8"/>
    <mergeCell ref="AR9:AZ9"/>
    <mergeCell ref="A15:O15"/>
    <mergeCell ref="A14:O14"/>
    <mergeCell ref="BB14:BG14"/>
    <mergeCell ref="BB15:BG15"/>
    <mergeCell ref="BE9:BG9"/>
    <mergeCell ref="A39:Q39"/>
    <mergeCell ref="R39:AJ39"/>
    <mergeCell ref="AK39:AN39"/>
    <mergeCell ref="AO39:AT39"/>
    <mergeCell ref="AU39:AZ39"/>
    <mergeCell ref="BA39:BG39"/>
    <mergeCell ref="A38:Q38"/>
    <mergeCell ref="R38:AJ38"/>
    <mergeCell ref="AK38:AN38"/>
    <mergeCell ref="AO38:AT38"/>
    <mergeCell ref="AU38:AZ38"/>
    <mergeCell ref="BA38:BG38"/>
    <mergeCell ref="A33:R33"/>
    <mergeCell ref="S33:AN33"/>
    <mergeCell ref="AO33:AT33"/>
    <mergeCell ref="AU33:AZ33"/>
    <mergeCell ref="BA33:BG33"/>
    <mergeCell ref="A36:BG36"/>
    <mergeCell ref="A37:Q37"/>
    <mergeCell ref="R37:AJ37"/>
    <mergeCell ref="AK37:AN37"/>
    <mergeCell ref="AO37:AT37"/>
    <mergeCell ref="AU37:AZ37"/>
    <mergeCell ref="BA37:BG37"/>
    <mergeCell ref="A34:R34"/>
    <mergeCell ref="S34:AN34"/>
    <mergeCell ref="AO34:AT34"/>
    <mergeCell ref="BA40:BG40"/>
    <mergeCell ref="AU40:AZ40"/>
    <mergeCell ref="AO40:AT40"/>
    <mergeCell ref="AU43:AZ43"/>
    <mergeCell ref="BA43:BG43"/>
    <mergeCell ref="A47:Q47"/>
    <mergeCell ref="R47:AJ47"/>
    <mergeCell ref="AK47:AN47"/>
    <mergeCell ref="AO47:AT47"/>
    <mergeCell ref="AU47:AZ47"/>
    <mergeCell ref="BA47:BG47"/>
    <mergeCell ref="A48:Q48"/>
    <mergeCell ref="R48:AJ48"/>
    <mergeCell ref="AK48:AN48"/>
    <mergeCell ref="AO48:AT48"/>
    <mergeCell ref="AO43:AT43"/>
    <mergeCell ref="A43:Q43"/>
    <mergeCell ref="AU48:AZ48"/>
    <mergeCell ref="BA48:BG48"/>
    <mergeCell ref="A46:Q46"/>
    <mergeCell ref="R42:AJ42"/>
    <mergeCell ref="AK42:AN42"/>
    <mergeCell ref="AO42:AT42"/>
    <mergeCell ref="AU42:AZ42"/>
    <mergeCell ref="BA42:BG42"/>
    <mergeCell ref="R43:AJ43"/>
    <mergeCell ref="AK43:AN43"/>
    <mergeCell ref="R46:AJ46"/>
    <mergeCell ref="AK46:AN46"/>
    <mergeCell ref="AO46:AT46"/>
    <mergeCell ref="AU46:AZ46"/>
    <mergeCell ref="BA46:BG46"/>
    <mergeCell ref="AK70:AN70"/>
    <mergeCell ref="AO70:AT70"/>
    <mergeCell ref="AU70:AZ70"/>
    <mergeCell ref="BA70:BG70"/>
    <mergeCell ref="AK72:AN72"/>
    <mergeCell ref="AO72:AT72"/>
    <mergeCell ref="A69:Q69"/>
    <mergeCell ref="R69:AJ69"/>
    <mergeCell ref="AK69:AN69"/>
    <mergeCell ref="AO69:AT69"/>
    <mergeCell ref="AU69:AZ69"/>
    <mergeCell ref="BA69:BG69"/>
    <mergeCell ref="AO74:AT74"/>
    <mergeCell ref="AU71:AZ71"/>
    <mergeCell ref="BA71:BG71"/>
    <mergeCell ref="A73:Q73"/>
    <mergeCell ref="R73:AJ73"/>
    <mergeCell ref="A90:Q90"/>
    <mergeCell ref="R90:AJ90"/>
    <mergeCell ref="AK90:AN90"/>
    <mergeCell ref="AO90:AT90"/>
    <mergeCell ref="AU90:AZ90"/>
    <mergeCell ref="BA90:BG90"/>
    <mergeCell ref="A81:Q81"/>
    <mergeCell ref="R81:AJ81"/>
    <mergeCell ref="AK81:AN81"/>
    <mergeCell ref="AO81:AT81"/>
    <mergeCell ref="AU81:AZ81"/>
    <mergeCell ref="BA81:BG81"/>
    <mergeCell ref="A77:Q77"/>
    <mergeCell ref="R77:AJ77"/>
    <mergeCell ref="AK77:AN77"/>
    <mergeCell ref="AO77:AT77"/>
    <mergeCell ref="A82:Q82"/>
    <mergeCell ref="R82:AJ82"/>
    <mergeCell ref="AK82:AN82"/>
    <mergeCell ref="AO82:AT82"/>
    <mergeCell ref="AU82:AZ82"/>
    <mergeCell ref="BA82:BG82"/>
    <mergeCell ref="A83:Q83"/>
    <mergeCell ref="R83:AJ83"/>
    <mergeCell ref="AK83:AN83"/>
    <mergeCell ref="AO83:AT83"/>
    <mergeCell ref="AU83:AZ83"/>
    <mergeCell ref="BA83:BG83"/>
    <mergeCell ref="AU77:AZ77"/>
    <mergeCell ref="A88:Q88"/>
    <mergeCell ref="R88:AJ88"/>
    <mergeCell ref="AK88:AN88"/>
    <mergeCell ref="A100:BG100"/>
    <mergeCell ref="AM102:AR103"/>
    <mergeCell ref="AS102:AX103"/>
    <mergeCell ref="AY102:BG102"/>
    <mergeCell ref="AY103:BA103"/>
    <mergeCell ref="BB103:BD103"/>
    <mergeCell ref="BE98:BG98"/>
    <mergeCell ref="AM99:AR99"/>
    <mergeCell ref="AS99:AX99"/>
    <mergeCell ref="AY99:BA99"/>
    <mergeCell ref="BB99:BD99"/>
    <mergeCell ref="BE99:BG99"/>
    <mergeCell ref="A94:BG94"/>
    <mergeCell ref="AM97:AR98"/>
    <mergeCell ref="AS97:AX98"/>
    <mergeCell ref="AY97:BG97"/>
    <mergeCell ref="AY98:BA98"/>
    <mergeCell ref="BB98:BD98"/>
    <mergeCell ref="V97:AL98"/>
    <mergeCell ref="A99:Q99"/>
    <mergeCell ref="R99:U99"/>
    <mergeCell ref="V99:AL99"/>
    <mergeCell ref="A91:Q91"/>
    <mergeCell ref="R91:AJ91"/>
    <mergeCell ref="AK91:AN91"/>
    <mergeCell ref="AO91:AT91"/>
    <mergeCell ref="AU91:AZ91"/>
    <mergeCell ref="BA91:BG91"/>
    <mergeCell ref="A95:H95"/>
    <mergeCell ref="I95:BG95"/>
    <mergeCell ref="A97:Q98"/>
    <mergeCell ref="R97:U98"/>
    <mergeCell ref="BE108:BG108"/>
    <mergeCell ref="AM109:AR109"/>
    <mergeCell ref="AS109:AX109"/>
    <mergeCell ref="AY109:BA109"/>
    <mergeCell ref="BB109:BD109"/>
    <mergeCell ref="BE109:BG109"/>
    <mergeCell ref="A105:BG105"/>
    <mergeCell ref="AM107:AR108"/>
    <mergeCell ref="AS107:AX108"/>
    <mergeCell ref="AY107:BG107"/>
    <mergeCell ref="AY108:BA108"/>
    <mergeCell ref="BB108:BD108"/>
    <mergeCell ref="BE103:BG103"/>
    <mergeCell ref="AM104:AR104"/>
    <mergeCell ref="AS104:AX104"/>
    <mergeCell ref="AY104:BA104"/>
    <mergeCell ref="BB104:BD104"/>
    <mergeCell ref="BE104:BG104"/>
    <mergeCell ref="R107:U108"/>
    <mergeCell ref="V107:AL108"/>
    <mergeCell ref="A109:Q109"/>
    <mergeCell ref="R109:U109"/>
    <mergeCell ref="V109:AL109"/>
    <mergeCell ref="A102:Q103"/>
    <mergeCell ref="R102:U103"/>
    <mergeCell ref="V102:AL103"/>
    <mergeCell ref="A104:Q104"/>
    <mergeCell ref="R104:U104"/>
    <mergeCell ref="V104:AL104"/>
    <mergeCell ref="A107:Q108"/>
    <mergeCell ref="A110:BG110"/>
    <mergeCell ref="BE125:BG125"/>
    <mergeCell ref="AM126:AR126"/>
    <mergeCell ref="AS126:AX126"/>
    <mergeCell ref="AY126:BA126"/>
    <mergeCell ref="BB126:BD126"/>
    <mergeCell ref="BE126:BG126"/>
    <mergeCell ref="A122:BG122"/>
    <mergeCell ref="AM124:AR125"/>
    <mergeCell ref="AS124:AX125"/>
    <mergeCell ref="AY124:BG124"/>
    <mergeCell ref="AY125:BA125"/>
    <mergeCell ref="BB125:BD125"/>
    <mergeCell ref="A124:Q125"/>
    <mergeCell ref="R124:U125"/>
    <mergeCell ref="V124:AL125"/>
    <mergeCell ref="A119:Q120"/>
    <mergeCell ref="R119:U120"/>
    <mergeCell ref="AM119:AR120"/>
    <mergeCell ref="AS119:AX120"/>
    <mergeCell ref="AY119:BG119"/>
    <mergeCell ref="AY120:BA120"/>
    <mergeCell ref="BB120:BD120"/>
    <mergeCell ref="BE120:BG120"/>
    <mergeCell ref="A127:BG127"/>
    <mergeCell ref="AM129:AR130"/>
    <mergeCell ref="AS129:AX130"/>
    <mergeCell ref="AY129:BG129"/>
    <mergeCell ref="AY130:BA130"/>
    <mergeCell ref="BB130:BD130"/>
    <mergeCell ref="A129:Q130"/>
    <mergeCell ref="R129:U130"/>
    <mergeCell ref="V129:AL130"/>
    <mergeCell ref="A126:Q126"/>
    <mergeCell ref="R126:U126"/>
    <mergeCell ref="V126:AL126"/>
    <mergeCell ref="AM121:AR121"/>
    <mergeCell ref="AS121:AX121"/>
    <mergeCell ref="AY121:BA121"/>
    <mergeCell ref="BB121:BD121"/>
    <mergeCell ref="BE121:BG121"/>
    <mergeCell ref="A132:BG132"/>
    <mergeCell ref="AM134:AR135"/>
    <mergeCell ref="AS134:AX135"/>
    <mergeCell ref="AY134:BG134"/>
    <mergeCell ref="AY135:BA135"/>
    <mergeCell ref="BB135:BD135"/>
    <mergeCell ref="A134:Q135"/>
    <mergeCell ref="R134:U135"/>
    <mergeCell ref="V134:AL135"/>
    <mergeCell ref="A131:Q131"/>
    <mergeCell ref="R131:U131"/>
    <mergeCell ref="V131:AL131"/>
    <mergeCell ref="BE130:BG130"/>
    <mergeCell ref="AM131:AR131"/>
    <mergeCell ref="AS131:AX131"/>
    <mergeCell ref="AY131:BA131"/>
    <mergeCell ref="BB131:BD131"/>
    <mergeCell ref="BE131:BG131"/>
    <mergeCell ref="A137:BG137"/>
    <mergeCell ref="AM139:AR140"/>
    <mergeCell ref="AS139:AX140"/>
    <mergeCell ref="AY139:BG139"/>
    <mergeCell ref="AY140:BA140"/>
    <mergeCell ref="BB140:BD140"/>
    <mergeCell ref="A136:Q136"/>
    <mergeCell ref="R136:U136"/>
    <mergeCell ref="V136:AL136"/>
    <mergeCell ref="A139:Q140"/>
    <mergeCell ref="R139:U140"/>
    <mergeCell ref="V139:AL140"/>
    <mergeCell ref="BE135:BG135"/>
    <mergeCell ref="AM136:AR136"/>
    <mergeCell ref="AS136:AX136"/>
    <mergeCell ref="AY136:BA136"/>
    <mergeCell ref="BB136:BD136"/>
    <mergeCell ref="BE136:BG136"/>
    <mergeCell ref="AY144:BG144"/>
    <mergeCell ref="AY145:BA145"/>
    <mergeCell ref="BB145:BD145"/>
    <mergeCell ref="A144:Q145"/>
    <mergeCell ref="R144:U145"/>
    <mergeCell ref="V144:AL145"/>
    <mergeCell ref="A146:Q146"/>
    <mergeCell ref="R146:U146"/>
    <mergeCell ref="V146:AL146"/>
    <mergeCell ref="A141:Q141"/>
    <mergeCell ref="R141:U141"/>
    <mergeCell ref="V141:AL141"/>
    <mergeCell ref="A147:BG147"/>
    <mergeCell ref="BE140:BG140"/>
    <mergeCell ref="AM141:AR141"/>
    <mergeCell ref="AS141:AX141"/>
    <mergeCell ref="AY141:BA141"/>
    <mergeCell ref="BB141:BD141"/>
    <mergeCell ref="BE141:BG141"/>
    <mergeCell ref="A142:BG142"/>
    <mergeCell ref="AM144:AR145"/>
    <mergeCell ref="AS144:AX145"/>
    <mergeCell ref="AM160:AR161"/>
    <mergeCell ref="AS160:AX161"/>
    <mergeCell ref="AY160:BG160"/>
    <mergeCell ref="AY161:BA161"/>
    <mergeCell ref="BB161:BD161"/>
    <mergeCell ref="AM155:AR156"/>
    <mergeCell ref="AS155:AX156"/>
    <mergeCell ref="AY155:BG155"/>
    <mergeCell ref="AY156:BA156"/>
    <mergeCell ref="BB156:BD156"/>
    <mergeCell ref="BE156:BG156"/>
    <mergeCell ref="AM157:AR157"/>
    <mergeCell ref="AS157:AX157"/>
    <mergeCell ref="AY157:BA157"/>
    <mergeCell ref="BB157:BD157"/>
    <mergeCell ref="BE157:BG157"/>
    <mergeCell ref="A158:BG158"/>
    <mergeCell ref="BE161:BG161"/>
    <mergeCell ref="A155:Q156"/>
    <mergeCell ref="R155:U156"/>
    <mergeCell ref="V155:AL156"/>
    <mergeCell ref="A157:Q157"/>
    <mergeCell ref="A160:Q161"/>
    <mergeCell ref="R160:U161"/>
    <mergeCell ref="V160:AL161"/>
    <mergeCell ref="R157:U157"/>
    <mergeCell ref="V157:AL157"/>
    <mergeCell ref="AY162:BA162"/>
    <mergeCell ref="BE176:BG176"/>
    <mergeCell ref="A173:BG173"/>
    <mergeCell ref="AM175:AR176"/>
    <mergeCell ref="AS175:AX176"/>
    <mergeCell ref="AY175:BG175"/>
    <mergeCell ref="AY176:BA176"/>
    <mergeCell ref="BB176:BD176"/>
    <mergeCell ref="AM172:AR172"/>
    <mergeCell ref="AS172:AX172"/>
    <mergeCell ref="AY172:BA172"/>
    <mergeCell ref="AM170:AR171"/>
    <mergeCell ref="AS170:AX171"/>
    <mergeCell ref="AY170:BG170"/>
    <mergeCell ref="AY171:BA171"/>
    <mergeCell ref="BB171:BD171"/>
    <mergeCell ref="AM167:AR167"/>
    <mergeCell ref="AS167:AX167"/>
    <mergeCell ref="AY167:BA167"/>
    <mergeCell ref="BB167:BD167"/>
    <mergeCell ref="BB172:BD172"/>
    <mergeCell ref="BE172:BG172"/>
    <mergeCell ref="A175:Q176"/>
    <mergeCell ref="R175:U176"/>
    <mergeCell ref="V175:AL176"/>
    <mergeCell ref="R162:U162"/>
    <mergeCell ref="V162:AL162"/>
    <mergeCell ref="A165:Q166"/>
    <mergeCell ref="R165:U166"/>
    <mergeCell ref="V165:AL166"/>
    <mergeCell ref="A167:Q167"/>
    <mergeCell ref="R167:U167"/>
    <mergeCell ref="BE182:BG182"/>
    <mergeCell ref="AM183:AR183"/>
    <mergeCell ref="AS183:AX183"/>
    <mergeCell ref="AY183:BA183"/>
    <mergeCell ref="BB183:BD183"/>
    <mergeCell ref="BE183:BG183"/>
    <mergeCell ref="A178:BG178"/>
    <mergeCell ref="AM181:AR182"/>
    <mergeCell ref="AS181:AX182"/>
    <mergeCell ref="AY181:BG181"/>
    <mergeCell ref="AY182:BA182"/>
    <mergeCell ref="BB182:BD182"/>
    <mergeCell ref="AM177:AR177"/>
    <mergeCell ref="AS177:AX177"/>
    <mergeCell ref="AY177:BA177"/>
    <mergeCell ref="BB177:BD177"/>
    <mergeCell ref="BE177:BG177"/>
    <mergeCell ref="A177:Q177"/>
    <mergeCell ref="R177:U177"/>
    <mergeCell ref="A184:BG184"/>
    <mergeCell ref="AM186:AR187"/>
    <mergeCell ref="AS186:AX187"/>
    <mergeCell ref="AY186:BG186"/>
    <mergeCell ref="AY187:BA187"/>
    <mergeCell ref="BB187:BD187"/>
    <mergeCell ref="AY201:BG201"/>
    <mergeCell ref="AY202:BA202"/>
    <mergeCell ref="BB202:BD202"/>
    <mergeCell ref="BE202:BG202"/>
    <mergeCell ref="AS198:AX198"/>
    <mergeCell ref="AY198:BA198"/>
    <mergeCell ref="BB198:BD198"/>
    <mergeCell ref="BE198:BG198"/>
    <mergeCell ref="A199:BG199"/>
    <mergeCell ref="AM201:AR202"/>
    <mergeCell ref="AS201:AX202"/>
    <mergeCell ref="A191:Q192"/>
    <mergeCell ref="R191:U192"/>
    <mergeCell ref="V191:AL192"/>
    <mergeCell ref="AM193:AR193"/>
    <mergeCell ref="AS193:AX193"/>
    <mergeCell ref="AY193:BA193"/>
    <mergeCell ref="BB193:BD193"/>
    <mergeCell ref="BE193:BG193"/>
    <mergeCell ref="R196:U197"/>
    <mergeCell ref="V196:AL197"/>
    <mergeCell ref="A198:Q198"/>
    <mergeCell ref="AM198:AR198"/>
    <mergeCell ref="AM191:AR192"/>
    <mergeCell ref="AS191:AX192"/>
    <mergeCell ref="AY191:BG191"/>
    <mergeCell ref="V292:AL293"/>
    <mergeCell ref="AM292:AR293"/>
    <mergeCell ref="AS292:AX293"/>
    <mergeCell ref="AY292:BG292"/>
    <mergeCell ref="A294:Q294"/>
    <mergeCell ref="R294:U294"/>
    <mergeCell ref="V294:AL294"/>
    <mergeCell ref="A274:BG274"/>
    <mergeCell ref="A275:H275"/>
    <mergeCell ref="I275:BG275"/>
    <mergeCell ref="AS305:AX305"/>
    <mergeCell ref="AM305:AR305"/>
    <mergeCell ref="AY319:BA319"/>
    <mergeCell ref="AY318:BG318"/>
    <mergeCell ref="AS318:AX319"/>
    <mergeCell ref="AM318:AR319"/>
    <mergeCell ref="A316:BG316"/>
    <mergeCell ref="BE309:BG309"/>
    <mergeCell ref="BB304:BD304"/>
    <mergeCell ref="BE298:BG298"/>
    <mergeCell ref="AM310:AR310"/>
    <mergeCell ref="A284:Q284"/>
    <mergeCell ref="R284:U284"/>
    <mergeCell ref="V284:AL284"/>
    <mergeCell ref="BE304:BG304"/>
    <mergeCell ref="A300:BG300"/>
    <mergeCell ref="AM303:AR304"/>
    <mergeCell ref="AS303:AX304"/>
    <mergeCell ref="AY279:BA279"/>
    <mergeCell ref="BB279:BD279"/>
    <mergeCell ref="BE279:BG279"/>
    <mergeCell ref="AM282:AR283"/>
    <mergeCell ref="U497:AR497"/>
    <mergeCell ref="U498:AR498"/>
    <mergeCell ref="U499:AR499"/>
    <mergeCell ref="D494:H494"/>
    <mergeCell ref="A461:T462"/>
    <mergeCell ref="U461:AL462"/>
    <mergeCell ref="AM461:BB462"/>
    <mergeCell ref="BC461:BG462"/>
    <mergeCell ref="A463:T463"/>
    <mergeCell ref="U463:AL463"/>
    <mergeCell ref="AM463:BB463"/>
    <mergeCell ref="BC463:BG463"/>
    <mergeCell ref="A473:Q473"/>
    <mergeCell ref="A487:BG492"/>
    <mergeCell ref="A470:Q470"/>
    <mergeCell ref="A464:T464"/>
    <mergeCell ref="U464:AL464"/>
    <mergeCell ref="AM464:BB464"/>
    <mergeCell ref="BC464:BG464"/>
    <mergeCell ref="A465:T465"/>
    <mergeCell ref="U465:AL465"/>
    <mergeCell ref="AM465:BB465"/>
    <mergeCell ref="BC465:BG465"/>
    <mergeCell ref="A479:BG485"/>
    <mergeCell ref="AZ469:BG469"/>
    <mergeCell ref="R470:AY470"/>
    <mergeCell ref="P499:T499"/>
    <mergeCell ref="L498:T498"/>
    <mergeCell ref="A475:BG476"/>
    <mergeCell ref="A474:BG474"/>
    <mergeCell ref="AS299:AX299"/>
    <mergeCell ref="AY299:BA299"/>
    <mergeCell ref="BB299:BD299"/>
    <mergeCell ref="BE299:BG299"/>
    <mergeCell ref="A306:BG306"/>
    <mergeCell ref="BE305:BG305"/>
    <mergeCell ref="BB305:BD305"/>
    <mergeCell ref="AY305:BA305"/>
    <mergeCell ref="AR11:BG11"/>
    <mergeCell ref="A29:R29"/>
    <mergeCell ref="S29:AN29"/>
    <mergeCell ref="AO29:AT29"/>
    <mergeCell ref="AU29:AZ29"/>
    <mergeCell ref="BA29:BG29"/>
    <mergeCell ref="A21:T21"/>
    <mergeCell ref="U21:BG21"/>
    <mergeCell ref="A28:BG28"/>
    <mergeCell ref="M26:AK26"/>
    <mergeCell ref="AL26:AU26"/>
    <mergeCell ref="A26:L26"/>
    <mergeCell ref="AV26:BG26"/>
    <mergeCell ref="W24:AR24"/>
    <mergeCell ref="AS24:BG24"/>
    <mergeCell ref="P14:AH14"/>
    <mergeCell ref="AI14:BA14"/>
    <mergeCell ref="P15:AH15"/>
    <mergeCell ref="AI15:BA15"/>
    <mergeCell ref="A25:L25"/>
    <mergeCell ref="M25:AK25"/>
    <mergeCell ref="A270:AX270"/>
    <mergeCell ref="A292:Q293"/>
    <mergeCell ref="R292:U293"/>
    <mergeCell ref="A318:Q319"/>
    <mergeCell ref="R318:U319"/>
    <mergeCell ref="V318:AL319"/>
    <mergeCell ref="BB298:BD298"/>
    <mergeCell ref="AY298:BA298"/>
    <mergeCell ref="AY297:BG297"/>
    <mergeCell ref="AS297:AX298"/>
    <mergeCell ref="AM297:AR298"/>
    <mergeCell ref="BE319:BG319"/>
    <mergeCell ref="BB319:BD319"/>
    <mergeCell ref="BB294:BD294"/>
    <mergeCell ref="BE294:BG294"/>
    <mergeCell ref="R297:U298"/>
    <mergeCell ref="V308:AL309"/>
    <mergeCell ref="AM294:AR294"/>
    <mergeCell ref="AS294:AX294"/>
    <mergeCell ref="AY294:BA294"/>
    <mergeCell ref="R313:U314"/>
    <mergeCell ref="V313:AL314"/>
    <mergeCell ref="BE315:BG315"/>
    <mergeCell ref="BB315:BD315"/>
    <mergeCell ref="AY315:BA315"/>
    <mergeCell ref="AS315:AX315"/>
    <mergeCell ref="AM315:AR315"/>
    <mergeCell ref="A315:Q315"/>
    <mergeCell ref="R315:U315"/>
    <mergeCell ref="V315:AL315"/>
    <mergeCell ref="BE314:BG314"/>
    <mergeCell ref="BB314:BD314"/>
    <mergeCell ref="AY303:BG303"/>
    <mergeCell ref="AY304:BA304"/>
    <mergeCell ref="AM299:AR299"/>
    <mergeCell ref="A32:R32"/>
    <mergeCell ref="S32:AN32"/>
    <mergeCell ref="AO32:AT32"/>
    <mergeCell ref="AU32:AZ32"/>
    <mergeCell ref="BA32:BG32"/>
    <mergeCell ref="AS23:BG23"/>
    <mergeCell ref="W23:AR23"/>
    <mergeCell ref="A23:V23"/>
    <mergeCell ref="A24:V24"/>
    <mergeCell ref="A8:AQ8"/>
    <mergeCell ref="A9:AQ9"/>
    <mergeCell ref="BA8:BG8"/>
    <mergeCell ref="A13:BG13"/>
    <mergeCell ref="A20:N20"/>
    <mergeCell ref="A22:N22"/>
    <mergeCell ref="O20:BG20"/>
    <mergeCell ref="O22:BG22"/>
    <mergeCell ref="A10:V10"/>
    <mergeCell ref="W10:AQ10"/>
    <mergeCell ref="AR10:BG10"/>
    <mergeCell ref="A11:V11"/>
    <mergeCell ref="W11:AQ11"/>
    <mergeCell ref="AL25:AU25"/>
    <mergeCell ref="AV25:BG25"/>
    <mergeCell ref="A12:BG12"/>
    <mergeCell ref="A30:R30"/>
    <mergeCell ref="S30:AN30"/>
    <mergeCell ref="AO30:AT30"/>
    <mergeCell ref="AU30:AZ30"/>
    <mergeCell ref="BA30:BG30"/>
    <mergeCell ref="AM313:AR314"/>
    <mergeCell ref="A311:BG311"/>
    <mergeCell ref="BB309:BD309"/>
    <mergeCell ref="AY309:BA309"/>
    <mergeCell ref="AY308:BG308"/>
    <mergeCell ref="AS308:AX309"/>
    <mergeCell ref="AM308:AR309"/>
    <mergeCell ref="A310:Q310"/>
    <mergeCell ref="R310:U310"/>
    <mergeCell ref="V310:AL310"/>
    <mergeCell ref="A313:Q314"/>
    <mergeCell ref="A308:Q309"/>
    <mergeCell ref="R308:U309"/>
    <mergeCell ref="AS310:AX310"/>
    <mergeCell ref="AY310:BA310"/>
    <mergeCell ref="BB310:BD310"/>
    <mergeCell ref="BE310:BG310"/>
    <mergeCell ref="AY314:BA314"/>
    <mergeCell ref="AY313:BG313"/>
    <mergeCell ref="AS313:AX314"/>
    <mergeCell ref="A253:Q254"/>
    <mergeCell ref="R253:U254"/>
    <mergeCell ref="V253:AL254"/>
    <mergeCell ref="A255:Q255"/>
    <mergeCell ref="R255:U255"/>
    <mergeCell ref="V255:AL255"/>
    <mergeCell ref="A261:BG261"/>
    <mergeCell ref="AM258:AR259"/>
    <mergeCell ref="AS258:AX259"/>
    <mergeCell ref="AY258:BG258"/>
    <mergeCell ref="AY259:BA259"/>
    <mergeCell ref="BB259:BD259"/>
    <mergeCell ref="BE259:BG259"/>
    <mergeCell ref="AM255:AR255"/>
    <mergeCell ref="AS255:AX255"/>
    <mergeCell ref="AY255:BA255"/>
    <mergeCell ref="BB255:BD255"/>
    <mergeCell ref="BE255:BG255"/>
    <mergeCell ref="AY253:BG253"/>
    <mergeCell ref="AY254:BA254"/>
    <mergeCell ref="BB254:BD254"/>
    <mergeCell ref="BE254:BG254"/>
    <mergeCell ref="A256:BG256"/>
    <mergeCell ref="AM260:AR260"/>
    <mergeCell ref="AS260:AX260"/>
    <mergeCell ref="AY260:BA260"/>
    <mergeCell ref="BB260:BD260"/>
    <mergeCell ref="BE260:BG260"/>
    <mergeCell ref="AS206:AX207"/>
    <mergeCell ref="AY206:BG206"/>
    <mergeCell ref="AY207:BA207"/>
    <mergeCell ref="BB207:BD207"/>
    <mergeCell ref="BE207:BG207"/>
    <mergeCell ref="A227:Q228"/>
    <mergeCell ref="R227:U228"/>
    <mergeCell ref="V227:AL228"/>
    <mergeCell ref="A229:Q229"/>
    <mergeCell ref="R229:U229"/>
    <mergeCell ref="V229:AL229"/>
    <mergeCell ref="A222:Q223"/>
    <mergeCell ref="R222:U223"/>
    <mergeCell ref="V222:AL223"/>
    <mergeCell ref="A224:Q224"/>
    <mergeCell ref="R224:U224"/>
    <mergeCell ref="V224:AL224"/>
    <mergeCell ref="A217:Q218"/>
    <mergeCell ref="R217:U218"/>
    <mergeCell ref="V217:AL218"/>
    <mergeCell ref="A219:Q219"/>
    <mergeCell ref="R219:U219"/>
    <mergeCell ref="V219:AL219"/>
    <mergeCell ref="A209:BG209"/>
    <mergeCell ref="AM214:AR214"/>
    <mergeCell ref="AS214:AX214"/>
    <mergeCell ref="AY214:BA214"/>
    <mergeCell ref="BB214:BD214"/>
    <mergeCell ref="BE214:BG214"/>
    <mergeCell ref="A215:BG215"/>
    <mergeCell ref="AM208:AR208"/>
    <mergeCell ref="AS208:AX208"/>
    <mergeCell ref="A150:Q151"/>
    <mergeCell ref="R150:U151"/>
    <mergeCell ref="A282:Q283"/>
    <mergeCell ref="A162:Q162"/>
    <mergeCell ref="A163:BG163"/>
    <mergeCell ref="A193:Q193"/>
    <mergeCell ref="R193:U193"/>
    <mergeCell ref="V193:AL193"/>
    <mergeCell ref="A186:Q187"/>
    <mergeCell ref="R186:U187"/>
    <mergeCell ref="V186:AL187"/>
    <mergeCell ref="A188:Q188"/>
    <mergeCell ref="R188:U188"/>
    <mergeCell ref="V188:AL188"/>
    <mergeCell ref="A181:Q182"/>
    <mergeCell ref="R181:U182"/>
    <mergeCell ref="V181:AL182"/>
    <mergeCell ref="A183:Q183"/>
    <mergeCell ref="R183:U183"/>
    <mergeCell ref="V183:AL183"/>
    <mergeCell ref="V177:AL177"/>
    <mergeCell ref="A170:Q171"/>
    <mergeCell ref="R170:U171"/>
    <mergeCell ref="V170:AL171"/>
    <mergeCell ref="A172:Q172"/>
    <mergeCell ref="R172:U172"/>
    <mergeCell ref="V172:AL172"/>
    <mergeCell ref="A277:Q278"/>
    <mergeCell ref="R277:U278"/>
    <mergeCell ref="V277:AL278"/>
    <mergeCell ref="AM277:AR278"/>
    <mergeCell ref="A280:BG280"/>
    <mergeCell ref="T4:U4"/>
    <mergeCell ref="A4:I4"/>
    <mergeCell ref="J4:S4"/>
    <mergeCell ref="V4:BG4"/>
    <mergeCell ref="V297:AL298"/>
    <mergeCell ref="A299:Q299"/>
    <mergeCell ref="R299:U299"/>
    <mergeCell ref="V299:AL299"/>
    <mergeCell ref="A303:Q304"/>
    <mergeCell ref="R303:U304"/>
    <mergeCell ref="V303:AL304"/>
    <mergeCell ref="A305:Q305"/>
    <mergeCell ref="R305:U305"/>
    <mergeCell ref="V305:AL305"/>
    <mergeCell ref="A189:BG189"/>
    <mergeCell ref="BE187:BG187"/>
    <mergeCell ref="AM188:AR188"/>
    <mergeCell ref="AS188:AX188"/>
    <mergeCell ref="A208:Q208"/>
    <mergeCell ref="R208:U208"/>
    <mergeCell ref="V208:AL208"/>
    <mergeCell ref="A201:Q202"/>
    <mergeCell ref="R201:U202"/>
    <mergeCell ref="V201:AL202"/>
    <mergeCell ref="A203:Q203"/>
    <mergeCell ref="R203:U203"/>
    <mergeCell ref="V203:AL203"/>
    <mergeCell ref="AM287:AR288"/>
    <mergeCell ref="AS287:AX288"/>
    <mergeCell ref="AY287:BG287"/>
    <mergeCell ref="R282:U283"/>
    <mergeCell ref="V282:AL283"/>
    <mergeCell ref="AY288:BA288"/>
    <mergeCell ref="BB288:BD288"/>
    <mergeCell ref="BE288:BG288"/>
    <mergeCell ref="A289:Q289"/>
    <mergeCell ref="R289:U289"/>
    <mergeCell ref="V289:AL289"/>
    <mergeCell ref="AM289:AR289"/>
    <mergeCell ref="AS289:AX289"/>
    <mergeCell ref="A290:BG290"/>
    <mergeCell ref="A285:BG285"/>
    <mergeCell ref="A287:Q288"/>
    <mergeCell ref="R287:U288"/>
    <mergeCell ref="V287:AL288"/>
    <mergeCell ref="AY289:BA289"/>
    <mergeCell ref="BB289:BD289"/>
    <mergeCell ref="BE289:BG289"/>
    <mergeCell ref="AM284:AR284"/>
    <mergeCell ref="AS284:AX284"/>
    <mergeCell ref="AY284:BA284"/>
    <mergeCell ref="BB284:BD284"/>
    <mergeCell ref="BE284:BG284"/>
    <mergeCell ref="A295:BG295"/>
    <mergeCell ref="A297:Q298"/>
    <mergeCell ref="V119:AL120"/>
    <mergeCell ref="A121:Q121"/>
    <mergeCell ref="R121:U121"/>
    <mergeCell ref="V121:AL121"/>
    <mergeCell ref="V150:AL151"/>
    <mergeCell ref="A152:Q152"/>
    <mergeCell ref="R152:U152"/>
    <mergeCell ref="V152:AL152"/>
    <mergeCell ref="A153:BG153"/>
    <mergeCell ref="BE151:BG151"/>
    <mergeCell ref="AM152:AR152"/>
    <mergeCell ref="AS152:AX152"/>
    <mergeCell ref="AY152:BA152"/>
    <mergeCell ref="BB152:BD152"/>
    <mergeCell ref="BE152:BG152"/>
    <mergeCell ref="AM150:AR151"/>
    <mergeCell ref="AS150:AX151"/>
    <mergeCell ref="AY150:BG150"/>
    <mergeCell ref="AY151:BA151"/>
    <mergeCell ref="BB151:BD151"/>
    <mergeCell ref="BE145:BG145"/>
    <mergeCell ref="AM146:AR146"/>
    <mergeCell ref="AS146:AX146"/>
    <mergeCell ref="AY146:BA146"/>
    <mergeCell ref="BB146:BD146"/>
    <mergeCell ref="BE146:BG146"/>
    <mergeCell ref="AS277:AX278"/>
    <mergeCell ref="AY277:BG277"/>
    <mergeCell ref="AY278:BA278"/>
    <mergeCell ref="BB278:BD278"/>
    <mergeCell ref="V167:AL167"/>
    <mergeCell ref="AY188:BA188"/>
    <mergeCell ref="BB188:BD188"/>
    <mergeCell ref="BE188:BG188"/>
    <mergeCell ref="A206:Q207"/>
    <mergeCell ref="R206:U207"/>
    <mergeCell ref="V206:AL207"/>
    <mergeCell ref="A196:Q197"/>
    <mergeCell ref="R198:U198"/>
    <mergeCell ref="V198:AL198"/>
    <mergeCell ref="A204:BG204"/>
    <mergeCell ref="AM206:AR207"/>
    <mergeCell ref="AS323:AX324"/>
    <mergeCell ref="AY323:BG323"/>
    <mergeCell ref="A325:Q325"/>
    <mergeCell ref="R325:U325"/>
    <mergeCell ref="V325:AL325"/>
    <mergeCell ref="AM325:AR325"/>
    <mergeCell ref="AS325:AX325"/>
    <mergeCell ref="AY325:BA325"/>
    <mergeCell ref="BB325:BD325"/>
    <mergeCell ref="BE325:BG325"/>
    <mergeCell ref="A320:Q320"/>
    <mergeCell ref="R320:U320"/>
    <mergeCell ref="V320:AL320"/>
    <mergeCell ref="AM320:AR320"/>
    <mergeCell ref="AS320:AX320"/>
    <mergeCell ref="AY320:BA320"/>
    <mergeCell ref="BB320:BD320"/>
    <mergeCell ref="BE324:BG324"/>
    <mergeCell ref="BB324:BD324"/>
    <mergeCell ref="AY324:BA324"/>
    <mergeCell ref="BE320:BG320"/>
    <mergeCell ref="A321:BG321"/>
    <mergeCell ref="A323:Q324"/>
    <mergeCell ref="R323:U324"/>
    <mergeCell ref="V323:AL324"/>
    <mergeCell ref="AM323:AR324"/>
    <mergeCell ref="A326:BG326"/>
    <mergeCell ref="A328:Q329"/>
    <mergeCell ref="R328:U329"/>
    <mergeCell ref="V328:AL329"/>
    <mergeCell ref="AM328:AR329"/>
    <mergeCell ref="AS328:AX329"/>
    <mergeCell ref="AY328:BG328"/>
    <mergeCell ref="AY329:BA329"/>
    <mergeCell ref="BB329:BD329"/>
    <mergeCell ref="BE329:BG329"/>
    <mergeCell ref="A330:Q330"/>
    <mergeCell ref="R330:U330"/>
    <mergeCell ref="V330:AL330"/>
    <mergeCell ref="AM330:AR330"/>
    <mergeCell ref="AS330:AX330"/>
    <mergeCell ref="AY330:BA330"/>
    <mergeCell ref="BB330:BD330"/>
    <mergeCell ref="BE330:BG330"/>
    <mergeCell ref="A331:BG331"/>
    <mergeCell ref="A334:Q335"/>
    <mergeCell ref="R334:U335"/>
    <mergeCell ref="V334:AL335"/>
    <mergeCell ref="AM334:AR335"/>
    <mergeCell ref="AS334:AX335"/>
    <mergeCell ref="AY334:BG334"/>
    <mergeCell ref="AY335:BA335"/>
    <mergeCell ref="BB335:BD335"/>
    <mergeCell ref="BE335:BG335"/>
    <mergeCell ref="A336:Q336"/>
    <mergeCell ref="R336:U336"/>
    <mergeCell ref="V336:AL336"/>
    <mergeCell ref="AM336:AR336"/>
    <mergeCell ref="AS336:AX336"/>
    <mergeCell ref="AY336:BA336"/>
    <mergeCell ref="BB336:BD336"/>
    <mergeCell ref="BE336:BG336"/>
    <mergeCell ref="A337:BG337"/>
    <mergeCell ref="A339:Q340"/>
    <mergeCell ref="R339:U340"/>
    <mergeCell ref="V339:AL340"/>
    <mergeCell ref="AM339:AR340"/>
    <mergeCell ref="AS339:AX340"/>
    <mergeCell ref="AY339:BG339"/>
    <mergeCell ref="AY340:BA340"/>
    <mergeCell ref="BB340:BD340"/>
    <mergeCell ref="BE340:BG340"/>
    <mergeCell ref="A341:Q341"/>
    <mergeCell ref="R341:U341"/>
    <mergeCell ref="V341:AL341"/>
    <mergeCell ref="AM341:AR341"/>
    <mergeCell ref="AS341:AX341"/>
    <mergeCell ref="AY341:BA341"/>
    <mergeCell ref="BB341:BD341"/>
    <mergeCell ref="BE341:BG341"/>
    <mergeCell ref="A342:BG342"/>
    <mergeCell ref="A344:Q345"/>
    <mergeCell ref="R344:U345"/>
    <mergeCell ref="V344:AL345"/>
    <mergeCell ref="AM344:AR345"/>
    <mergeCell ref="AS344:AX345"/>
    <mergeCell ref="AY344:BG344"/>
    <mergeCell ref="AY345:BA345"/>
    <mergeCell ref="BB345:BD345"/>
    <mergeCell ref="BE345:BG345"/>
    <mergeCell ref="A346:Q346"/>
    <mergeCell ref="R346:U346"/>
    <mergeCell ref="V346:AL346"/>
    <mergeCell ref="AM346:AR346"/>
    <mergeCell ref="AS346:AX346"/>
    <mergeCell ref="AY346:BA346"/>
    <mergeCell ref="BB346:BD346"/>
    <mergeCell ref="BE346:BG346"/>
    <mergeCell ref="A347:BG347"/>
    <mergeCell ref="A349:Q350"/>
    <mergeCell ref="R349:U350"/>
    <mergeCell ref="V349:AL350"/>
    <mergeCell ref="AM349:AR350"/>
    <mergeCell ref="AS349:AX350"/>
    <mergeCell ref="AY349:BG349"/>
    <mergeCell ref="AY350:BA350"/>
    <mergeCell ref="BB350:BD350"/>
    <mergeCell ref="BE350:BG350"/>
    <mergeCell ref="A351:Q351"/>
    <mergeCell ref="R351:U351"/>
    <mergeCell ref="V351:AL351"/>
    <mergeCell ref="AM351:AR351"/>
    <mergeCell ref="AS351:AX351"/>
    <mergeCell ref="AY351:BA351"/>
    <mergeCell ref="BB351:BD351"/>
    <mergeCell ref="BE351:BG351"/>
    <mergeCell ref="A352:BG352"/>
    <mergeCell ref="A354:Q355"/>
    <mergeCell ref="R354:U355"/>
    <mergeCell ref="V354:AL355"/>
    <mergeCell ref="AM354:AR355"/>
    <mergeCell ref="AS354:AX355"/>
    <mergeCell ref="AY354:BG354"/>
    <mergeCell ref="AY355:BA355"/>
    <mergeCell ref="BB355:BD355"/>
    <mergeCell ref="BE355:BG355"/>
    <mergeCell ref="A356:Q356"/>
    <mergeCell ref="R356:U356"/>
    <mergeCell ref="V356:AL356"/>
    <mergeCell ref="AM356:AR356"/>
    <mergeCell ref="AS356:AX356"/>
    <mergeCell ref="AY356:BA356"/>
    <mergeCell ref="BB356:BD356"/>
    <mergeCell ref="BE356:BG356"/>
    <mergeCell ref="A357:BG357"/>
    <mergeCell ref="A359:Q360"/>
    <mergeCell ref="R359:U360"/>
    <mergeCell ref="V359:AL360"/>
    <mergeCell ref="AM359:AR360"/>
    <mergeCell ref="AS359:AX360"/>
    <mergeCell ref="AY359:BG359"/>
    <mergeCell ref="AY360:BA360"/>
    <mergeCell ref="BB360:BD360"/>
    <mergeCell ref="BE360:BG360"/>
    <mergeCell ref="A361:Q361"/>
    <mergeCell ref="R361:U361"/>
    <mergeCell ref="V361:AL361"/>
    <mergeCell ref="AM361:AR361"/>
    <mergeCell ref="AS361:AX361"/>
    <mergeCell ref="AY361:BA361"/>
    <mergeCell ref="BB361:BD361"/>
    <mergeCell ref="BE361:BG361"/>
    <mergeCell ref="A362:BG362"/>
    <mergeCell ref="A365:Q366"/>
    <mergeCell ref="R365:U366"/>
    <mergeCell ref="V365:AL366"/>
    <mergeCell ref="AM365:AR366"/>
    <mergeCell ref="AS365:AX366"/>
    <mergeCell ref="AY365:BG365"/>
    <mergeCell ref="AY366:BA366"/>
    <mergeCell ref="BB366:BD366"/>
    <mergeCell ref="BE366:BG366"/>
    <mergeCell ref="A367:Q367"/>
    <mergeCell ref="R367:U367"/>
    <mergeCell ref="V367:AL367"/>
    <mergeCell ref="AM367:AR367"/>
    <mergeCell ref="AS367:AX367"/>
    <mergeCell ref="AY367:BA367"/>
    <mergeCell ref="BB367:BD367"/>
    <mergeCell ref="BE367:BG367"/>
    <mergeCell ref="A368:BG368"/>
    <mergeCell ref="A370:Q371"/>
    <mergeCell ref="R370:U371"/>
    <mergeCell ref="V370:AL371"/>
    <mergeCell ref="AM370:AR371"/>
    <mergeCell ref="AS370:AX371"/>
    <mergeCell ref="AY370:BG370"/>
    <mergeCell ref="AY371:BA371"/>
    <mergeCell ref="BB371:BD371"/>
    <mergeCell ref="BE371:BG371"/>
    <mergeCell ref="A372:Q372"/>
    <mergeCell ref="R372:U372"/>
    <mergeCell ref="V372:AL372"/>
    <mergeCell ref="AM372:AR372"/>
    <mergeCell ref="AS372:AX372"/>
    <mergeCell ref="AY372:BA372"/>
    <mergeCell ref="BB372:BD372"/>
    <mergeCell ref="BE372:BG372"/>
    <mergeCell ref="A373:BG373"/>
    <mergeCell ref="A375:Q376"/>
    <mergeCell ref="R375:U376"/>
    <mergeCell ref="V375:AL376"/>
    <mergeCell ref="AM375:AR376"/>
    <mergeCell ref="AS375:AX376"/>
    <mergeCell ref="AY375:BG375"/>
    <mergeCell ref="AY376:BA376"/>
    <mergeCell ref="BB376:BD376"/>
    <mergeCell ref="BE376:BG376"/>
    <mergeCell ref="A377:Q377"/>
    <mergeCell ref="R377:U377"/>
    <mergeCell ref="V377:AL377"/>
    <mergeCell ref="AM377:AR377"/>
    <mergeCell ref="AS377:AX377"/>
    <mergeCell ref="AY377:BA377"/>
    <mergeCell ref="BB377:BD377"/>
    <mergeCell ref="BE377:BG377"/>
    <mergeCell ref="A378:BG378"/>
    <mergeCell ref="A380:Q381"/>
    <mergeCell ref="R380:U381"/>
    <mergeCell ref="V380:AL381"/>
    <mergeCell ref="AM380:AR381"/>
    <mergeCell ref="AS380:AX381"/>
    <mergeCell ref="AY380:BG380"/>
    <mergeCell ref="AY381:BA381"/>
    <mergeCell ref="BB381:BD381"/>
    <mergeCell ref="BE381:BG381"/>
    <mergeCell ref="A382:Q382"/>
    <mergeCell ref="R382:U382"/>
    <mergeCell ref="V382:AL382"/>
    <mergeCell ref="AM382:AR382"/>
    <mergeCell ref="AS382:AX382"/>
    <mergeCell ref="AY382:BA382"/>
    <mergeCell ref="BB382:BD382"/>
    <mergeCell ref="BE382:BG382"/>
    <mergeCell ref="A383:BG383"/>
    <mergeCell ref="A385:Q386"/>
    <mergeCell ref="R385:U386"/>
    <mergeCell ref="V385:AL386"/>
    <mergeCell ref="AM385:AR386"/>
    <mergeCell ref="AS385:AX386"/>
    <mergeCell ref="AY385:BG385"/>
    <mergeCell ref="AY386:BA386"/>
    <mergeCell ref="BB386:BD386"/>
    <mergeCell ref="BE386:BG386"/>
    <mergeCell ref="A387:Q387"/>
    <mergeCell ref="R387:U387"/>
    <mergeCell ref="V387:AL387"/>
    <mergeCell ref="AM387:AR387"/>
    <mergeCell ref="AS387:AX387"/>
    <mergeCell ref="AY387:BA387"/>
    <mergeCell ref="BB387:BD387"/>
    <mergeCell ref="BE387:BG387"/>
    <mergeCell ref="A388:BG388"/>
    <mergeCell ref="A390:Q391"/>
    <mergeCell ref="R390:U391"/>
    <mergeCell ref="V390:AL391"/>
    <mergeCell ref="AM390:AR391"/>
    <mergeCell ref="AS390:AX391"/>
    <mergeCell ref="AY390:BG390"/>
    <mergeCell ref="AY391:BA391"/>
    <mergeCell ref="BB391:BD391"/>
    <mergeCell ref="BE391:BG391"/>
    <mergeCell ref="A392:Q392"/>
    <mergeCell ref="R392:U392"/>
    <mergeCell ref="V392:AL392"/>
    <mergeCell ref="AM392:AR392"/>
    <mergeCell ref="AS392:AX392"/>
    <mergeCell ref="AY392:BA392"/>
    <mergeCell ref="BB392:BD392"/>
    <mergeCell ref="BE392:BG392"/>
    <mergeCell ref="A393:BG393"/>
    <mergeCell ref="A396:Q397"/>
    <mergeCell ref="R396:U397"/>
    <mergeCell ref="V396:AL397"/>
    <mergeCell ref="AM396:AR397"/>
    <mergeCell ref="AS396:AX397"/>
    <mergeCell ref="AY396:BG396"/>
    <mergeCell ref="AY397:BA397"/>
    <mergeCell ref="BB397:BD397"/>
    <mergeCell ref="BE397:BG397"/>
    <mergeCell ref="A398:Q398"/>
    <mergeCell ref="R398:U398"/>
    <mergeCell ref="V398:AL398"/>
    <mergeCell ref="AM398:AR398"/>
    <mergeCell ref="AS398:AX398"/>
    <mergeCell ref="AY398:BA398"/>
    <mergeCell ref="BB398:BD398"/>
    <mergeCell ref="BE398:BG398"/>
    <mergeCell ref="A399:BG399"/>
    <mergeCell ref="A401:Q402"/>
    <mergeCell ref="R401:U402"/>
    <mergeCell ref="V401:AL402"/>
    <mergeCell ref="AM401:AR402"/>
    <mergeCell ref="AS401:AX402"/>
    <mergeCell ref="AY401:BG401"/>
    <mergeCell ref="AY402:BA402"/>
    <mergeCell ref="BB402:BD402"/>
    <mergeCell ref="BE402:BG402"/>
    <mergeCell ref="A403:Q403"/>
    <mergeCell ref="R403:U403"/>
    <mergeCell ref="V403:AL403"/>
    <mergeCell ref="AM403:AR403"/>
    <mergeCell ref="AS403:AX403"/>
    <mergeCell ref="AY403:BA403"/>
    <mergeCell ref="BB403:BD403"/>
    <mergeCell ref="BE403:BG403"/>
    <mergeCell ref="A404:BG404"/>
    <mergeCell ref="A406:Q407"/>
    <mergeCell ref="R406:U407"/>
    <mergeCell ref="V406:AL407"/>
    <mergeCell ref="AM406:AR407"/>
    <mergeCell ref="AS406:AX407"/>
    <mergeCell ref="AY406:BG406"/>
    <mergeCell ref="AY407:BA407"/>
    <mergeCell ref="BB407:BD407"/>
    <mergeCell ref="BE407:BG407"/>
    <mergeCell ref="A408:Q408"/>
    <mergeCell ref="R408:U408"/>
    <mergeCell ref="V408:AL408"/>
    <mergeCell ref="AM408:AR408"/>
    <mergeCell ref="AS408:AX408"/>
    <mergeCell ref="AY408:BA408"/>
    <mergeCell ref="BB408:BD408"/>
    <mergeCell ref="BE408:BG408"/>
    <mergeCell ref="A409:BG409"/>
    <mergeCell ref="A411:Q412"/>
    <mergeCell ref="R411:U412"/>
    <mergeCell ref="V411:AL412"/>
    <mergeCell ref="AM411:AR412"/>
    <mergeCell ref="AS411:AX412"/>
    <mergeCell ref="AY411:BG411"/>
    <mergeCell ref="AY412:BA412"/>
    <mergeCell ref="BB412:BD412"/>
    <mergeCell ref="BE412:BG412"/>
    <mergeCell ref="A413:Q413"/>
    <mergeCell ref="R413:U413"/>
    <mergeCell ref="V413:AL413"/>
    <mergeCell ref="AM413:AR413"/>
    <mergeCell ref="AS413:AX413"/>
    <mergeCell ref="AY413:BA413"/>
    <mergeCell ref="BB413:BD413"/>
    <mergeCell ref="BE413:BG413"/>
    <mergeCell ref="A414:BG414"/>
    <mergeCell ref="A416:Q417"/>
    <mergeCell ref="R416:U417"/>
    <mergeCell ref="V416:AL417"/>
    <mergeCell ref="AM416:AR417"/>
    <mergeCell ref="AS416:AX417"/>
    <mergeCell ref="AY416:BG416"/>
    <mergeCell ref="AY417:BA417"/>
    <mergeCell ref="BB417:BD417"/>
    <mergeCell ref="BE417:BG417"/>
    <mergeCell ref="A418:Q418"/>
    <mergeCell ref="R418:U418"/>
    <mergeCell ref="V418:AL418"/>
    <mergeCell ref="AM418:AR418"/>
    <mergeCell ref="AS418:AX418"/>
    <mergeCell ref="AY418:BA418"/>
    <mergeCell ref="BB418:BD418"/>
    <mergeCell ref="BE418:BG418"/>
    <mergeCell ref="AS429:AX429"/>
    <mergeCell ref="AY429:BA429"/>
    <mergeCell ref="BB429:BD429"/>
    <mergeCell ref="BE429:BG429"/>
    <mergeCell ref="A419:BG419"/>
    <mergeCell ref="A421:Q422"/>
    <mergeCell ref="R421:U422"/>
    <mergeCell ref="V421:AL422"/>
    <mergeCell ref="AM421:AR422"/>
    <mergeCell ref="AS421:AX422"/>
    <mergeCell ref="AY421:BG421"/>
    <mergeCell ref="AY422:BA422"/>
    <mergeCell ref="BB422:BD422"/>
    <mergeCell ref="BE422:BG422"/>
    <mergeCell ref="A423:Q423"/>
    <mergeCell ref="R423:U423"/>
    <mergeCell ref="V423:AL423"/>
    <mergeCell ref="AM423:AR423"/>
    <mergeCell ref="AS423:AX423"/>
    <mergeCell ref="AY423:BA423"/>
    <mergeCell ref="BB423:BD423"/>
    <mergeCell ref="BE423:BG423"/>
    <mergeCell ref="AS439:AX439"/>
    <mergeCell ref="AY439:BA439"/>
    <mergeCell ref="BB439:BD439"/>
    <mergeCell ref="BE439:BG439"/>
    <mergeCell ref="AY433:BA433"/>
    <mergeCell ref="BB433:BD433"/>
    <mergeCell ref="BE433:BG433"/>
    <mergeCell ref="A434:Q434"/>
    <mergeCell ref="R434:U434"/>
    <mergeCell ref="V434:AL434"/>
    <mergeCell ref="AM434:AR434"/>
    <mergeCell ref="AS434:AX434"/>
    <mergeCell ref="AY434:BA434"/>
    <mergeCell ref="BB434:BD434"/>
    <mergeCell ref="BE434:BG434"/>
    <mergeCell ref="B456:AZ456"/>
    <mergeCell ref="BA456:BG456"/>
    <mergeCell ref="A440:BG440"/>
    <mergeCell ref="A444:AX444"/>
    <mergeCell ref="AY444:BA444"/>
    <mergeCell ref="BB444:BD444"/>
    <mergeCell ref="BE444:BG444"/>
    <mergeCell ref="A445:H445"/>
    <mergeCell ref="I445:AX445"/>
    <mergeCell ref="AY445:BA445"/>
    <mergeCell ref="BB445:BD445"/>
    <mergeCell ref="BE445:BG445"/>
    <mergeCell ref="A439:Q439"/>
    <mergeCell ref="R439:U439"/>
    <mergeCell ref="V439:AL439"/>
    <mergeCell ref="AM439:AR439"/>
    <mergeCell ref="A447:BG447"/>
    <mergeCell ref="B457:AZ457"/>
    <mergeCell ref="BA457:BG457"/>
    <mergeCell ref="A452:BG452"/>
    <mergeCell ref="BA451:BG451"/>
    <mergeCell ref="BA448:BG448"/>
    <mergeCell ref="R473:AY473"/>
    <mergeCell ref="AZ470:BG470"/>
    <mergeCell ref="AZ473:BG473"/>
    <mergeCell ref="AZ472:BG472"/>
    <mergeCell ref="AR448:AZ448"/>
    <mergeCell ref="A448:AQ448"/>
    <mergeCell ref="A449:AQ449"/>
    <mergeCell ref="A450:AQ450"/>
    <mergeCell ref="A451:AQ451"/>
    <mergeCell ref="AR449:AZ449"/>
    <mergeCell ref="AR450:AZ450"/>
    <mergeCell ref="AR451:AZ451"/>
    <mergeCell ref="BA453:BG453"/>
    <mergeCell ref="B453:AZ453"/>
    <mergeCell ref="B454:AZ454"/>
    <mergeCell ref="BA454:BG454"/>
    <mergeCell ref="B455:AZ455"/>
    <mergeCell ref="BA455:BG455"/>
    <mergeCell ref="BA449:BG449"/>
    <mergeCell ref="BA450:BG450"/>
    <mergeCell ref="A6:BG6"/>
    <mergeCell ref="A430:BG430"/>
    <mergeCell ref="A432:Q433"/>
    <mergeCell ref="R432:U433"/>
    <mergeCell ref="V432:AL433"/>
    <mergeCell ref="AM432:AR433"/>
    <mergeCell ref="AS432:AX433"/>
    <mergeCell ref="AY432:BG432"/>
    <mergeCell ref="A435:BG435"/>
    <mergeCell ref="A437:Q438"/>
    <mergeCell ref="R437:U438"/>
    <mergeCell ref="V437:AL438"/>
    <mergeCell ref="AM437:AR438"/>
    <mergeCell ref="AS437:AX438"/>
    <mergeCell ref="AY437:BG437"/>
    <mergeCell ref="AY438:BA438"/>
    <mergeCell ref="BB438:BD438"/>
    <mergeCell ref="BE438:BG438"/>
    <mergeCell ref="A424:BG424"/>
    <mergeCell ref="A427:Q428"/>
    <mergeCell ref="R427:U428"/>
    <mergeCell ref="V427:AL428"/>
    <mergeCell ref="AM427:AR428"/>
    <mergeCell ref="AS427:AX428"/>
    <mergeCell ref="AY427:BG427"/>
    <mergeCell ref="AY428:BA428"/>
    <mergeCell ref="BB428:BD428"/>
    <mergeCell ref="BE428:BG428"/>
    <mergeCell ref="A429:Q429"/>
    <mergeCell ref="R429:U429"/>
    <mergeCell ref="V429:AL429"/>
    <mergeCell ref="AM429:AR429"/>
  </mergeCells>
  <conditionalFormatting sqref="A21">
    <cfRule type="expression" dxfId="41" priority="169">
      <formula>$O$20="Bachiller de todas las carreras universitarias"</formula>
    </cfRule>
    <cfRule type="expression" dxfId="40" priority="170">
      <formula>$O$20="Titulado, colegiado y habilitado de todas las carreras universitarias"</formula>
    </cfRule>
    <cfRule type="expression" dxfId="39" priority="171">
      <formula>$O$20="Afines a la misión y funciones del puesto"</formula>
    </cfRule>
    <cfRule type="expression" dxfId="38" priority="172">
      <formula>$O$20="Afines por la formación"</formula>
    </cfRule>
  </conditionalFormatting>
  <conditionalFormatting sqref="U21:BG21">
    <cfRule type="expression" dxfId="37" priority="165">
      <formula>$O$20="Titulado, colegiado y habilitado de todas las carreras universitarias"</formula>
    </cfRule>
    <cfRule type="expression" dxfId="36" priority="166">
      <formula>$O$20="Bachiller de todas las carreras universitarias"</formula>
    </cfRule>
    <cfRule type="expression" dxfId="35" priority="167">
      <formula>$O$20="Afines por la formación"</formula>
    </cfRule>
    <cfRule type="expression" dxfId="34" priority="168">
      <formula>$O$20="Afines a la misión y funciones del puesto"</formula>
    </cfRule>
  </conditionalFormatting>
  <conditionalFormatting sqref="W24:AR24">
    <cfRule type="expression" dxfId="33" priority="164">
      <formula>$A$24="Secundaria Completa"</formula>
    </cfRule>
  </conditionalFormatting>
  <conditionalFormatting sqref="W23:AR23">
    <cfRule type="expression" dxfId="32" priority="163">
      <formula>$A$24="Secundaria Completa"</formula>
    </cfRule>
  </conditionalFormatting>
  <conditionalFormatting sqref="AS23:BG23">
    <cfRule type="expression" dxfId="31" priority="162">
      <formula>$A$24="Secundaria Completa"</formula>
    </cfRule>
  </conditionalFormatting>
  <conditionalFormatting sqref="AS24:BG24">
    <cfRule type="expression" dxfId="30" priority="161">
      <formula>$A$24="Secundaria Completa"</formula>
    </cfRule>
  </conditionalFormatting>
  <conditionalFormatting sqref="M26:AV26">
    <cfRule type="expression" dxfId="29" priority="134">
      <formula>$A$24="Técnico (1 a 2 años)"</formula>
    </cfRule>
    <cfRule type="expression" dxfId="28" priority="142">
      <formula>$A$24="Técnico (3 a 4 años)"</formula>
    </cfRule>
    <cfRule type="expression" dxfId="27" priority="148">
      <formula>$W$24="Egresado"</formula>
    </cfRule>
    <cfRule type="expression" dxfId="26" priority="154">
      <formula>$W$24="Bachiller"</formula>
    </cfRule>
    <cfRule type="expression" dxfId="25" priority="160">
      <formula>$A$24="Secundaria Completa"</formula>
    </cfRule>
  </conditionalFormatting>
  <conditionalFormatting sqref="M25:BG25">
    <cfRule type="expression" dxfId="24" priority="133">
      <formula>$A$24="Técnico (1 a 2 años)"</formula>
    </cfRule>
    <cfRule type="expression" dxfId="23" priority="141">
      <formula>$A$24="Técnico (3 a 4 años)"</formula>
    </cfRule>
    <cfRule type="expression" dxfId="22" priority="147">
      <formula>$W$24="Egresado"</formula>
    </cfRule>
    <cfRule type="expression" dxfId="21" priority="153">
      <formula>$W$24="Bachiller"</formula>
    </cfRule>
    <cfRule type="expression" dxfId="20" priority="159">
      <formula>$A$24="Secundaria Completa"</formula>
    </cfRule>
  </conditionalFormatting>
  <conditionalFormatting sqref="A25:L25">
    <cfRule type="expression" dxfId="19" priority="132">
      <formula>$A$24="Técnico (1 a 2 años)"</formula>
    </cfRule>
    <cfRule type="expression" dxfId="18" priority="140">
      <formula>$A$24="Técnico (3 a 4 años)"</formula>
    </cfRule>
    <cfRule type="expression" dxfId="17" priority="145">
      <formula>$W$24="Egresado"</formula>
    </cfRule>
    <cfRule type="expression" dxfId="16" priority="152">
      <formula>$W$24="Bachiller"</formula>
    </cfRule>
    <cfRule type="expression" dxfId="15" priority="158">
      <formula>$A$24="Secundaria Completa"</formula>
    </cfRule>
  </conditionalFormatting>
  <conditionalFormatting sqref="A26">
    <cfRule type="expression" dxfId="14" priority="131">
      <formula>$A$24="Técnico (1 a 2 años)"</formula>
    </cfRule>
    <cfRule type="expression" dxfId="13" priority="139">
      <formula>$A$24="Técnico (3 a 4 años)"</formula>
    </cfRule>
    <cfRule type="expression" dxfId="12" priority="146">
      <formula>$W$24="Egresado"</formula>
    </cfRule>
    <cfRule type="expression" dxfId="11" priority="151">
      <formula>$W$24="Bachiller"</formula>
    </cfRule>
    <cfRule type="expression" dxfId="10" priority="157">
      <formula>$A$24="Secundaria Completa"</formula>
    </cfRule>
  </conditionalFormatting>
  <conditionalFormatting sqref="M25:AK25">
    <cfRule type="expression" dxfId="9" priority="122">
      <formula>$A$26="NO"</formula>
    </cfRule>
  </conditionalFormatting>
  <conditionalFormatting sqref="M26:AK26">
    <cfRule type="expression" dxfId="8" priority="121">
      <formula>$A$26="NO"</formula>
    </cfRule>
  </conditionalFormatting>
  <conditionalFormatting sqref="AL25:BG25">
    <cfRule type="expression" dxfId="7" priority="120">
      <formula>$A$26="NO"</formula>
    </cfRule>
  </conditionalFormatting>
  <conditionalFormatting sqref="AL26:BG26">
    <cfRule type="expression" dxfId="6" priority="119">
      <formula>$A$26="NO"</formula>
    </cfRule>
  </conditionalFormatting>
  <conditionalFormatting sqref="BA449:BG449">
    <cfRule type="expression" dxfId="5" priority="113">
      <formula>$AR$449="NO"</formula>
    </cfRule>
  </conditionalFormatting>
  <conditionalFormatting sqref="BA450:BG450">
    <cfRule type="expression" dxfId="4" priority="112">
      <formula>$AR$449="NO"</formula>
    </cfRule>
  </conditionalFormatting>
  <conditionalFormatting sqref="BA451:BG451">
    <cfRule type="expression" dxfId="3" priority="111">
      <formula>$AR$449="NO"</formula>
    </cfRule>
  </conditionalFormatting>
  <conditionalFormatting sqref="BE9:BG9">
    <cfRule type="expression" dxfId="2" priority="54">
      <formula>$BA$9="Seleccione"</formula>
    </cfRule>
  </conditionalFormatting>
  <conditionalFormatting sqref="AO47:AZ59 AO64:AZ77 AO81:AZ91 AO30:AZ34">
    <cfRule type="expression" dxfId="1" priority="173">
      <formula>OR($BH$30="PINTAR",$AO$30&gt;$AO$27,$AU$30&gt;$AO$27)</formula>
    </cfRule>
  </conditionalFormatting>
  <conditionalFormatting sqref="AO38:AZ43">
    <cfRule type="expression" dxfId="0" priority="1">
      <formula>OR($BH$30="PINTAR",$AO$30&gt;$AO$27,$AU$30&gt;$AO$27)</formula>
    </cfRule>
  </conditionalFormatting>
  <dataValidations xWindow="594" yWindow="430" count="21">
    <dataValidation allowBlank="1" showInputMessage="1" prompt="Utilice el espacio asignado" sqref="A100:BG100 A104:Q104 A109:Q109 A121:Q121 A215:BG215 A126:Q126 A131:Q131 A105:BG105 A136:Q136 A127:BG127 A141:Q141 A132:BG132 A146:Q146 A137:BG137 A152:Q152 A142:BG142 A157:Q157 A122:BG122 A167:Q167 A158:BG158 A172:Q172 A163:BG163 A177:Q177 A183:Q183 A168:BG168 A188:Q188 A147:BG147 A193:Q193 A153:BG153 A261:BG261 A240:BG240 A266:BG266 A203:Q203 A189:BG189 A208:Q208 A199:BG199 A214:Q214 A204:BG204 A219:Q219 A388:BG388 A224:Q224 A178:BG178 A229:Q229 A198:Q198 A239:Q239 A230:BG230 A245:Q245 A235:BG235 A250:Q250 A209:BG209 A255:Q255 A246:BG246 A260:Q260 A251:BG251 A265:Q265 A234:Q234 A173:BG173 A162:Q162 A194:BG194 A184:BG184 A220:BG220 A225:BG225 A256:BG256 A99:Q99 A280:BG280 A284:Q284 A289:Q289 A294:Q294 A285:BG285 A299:Q299 A305:Q305 A290:BG290 A310:Q310 A279:Q279 A315:Q315 A306:BG306 A320:Q320 A311:BG311 A325:Q325 A316:BG316 A330:Q330 A295:BG295 A341:Q341 A300:BG300 A346:Q346 A337:BG337 A351:Q351 A356:Q356 A342:BG342 A361:Q361 A321:BG321 A367:Q367 A326:BG326 A435:BG435 A414:BG414 A440:BG440 A377:Q377 A362:BG362 A382:Q382 A373:BG373 A387:Q387 A378:BG378 A392:Q392 A383:BG383 A398:Q398 A352:BG352 A403:Q403 A372:Q372 A413:Q413 A404:BG404 A418:Q418 A409:BG409 A423:Q423 A424:BG424 A429:Q429 A419:BG419 A434:Q434 A393:BG393 A439:Q439 A408:Q408 A347:BG347 A336:Q336 A368:BG368 A357:BG357 A331:BG331 A399:BG399 A430:BG430 A110:BG110" xr:uid="{00000000-0002-0000-0000-000000000000}"/>
    <dataValidation allowBlank="1" showInputMessage="1" showErrorMessage="1" prompt="Indique con un aspa (X) si cumple con este requisito." sqref="AY473" xr:uid="{00000000-0002-0000-0000-000001000000}"/>
    <dataValidation type="date" allowBlank="1" showInputMessage="1" showErrorMessage="1" error="Por favor, INGRESE una fecha válida en formato DD/MM/AAAA." prompt="INGRESE su fecha de nacimiento en formato DD/MM/AAAA." sqref="AR9:AZ9" xr:uid="{00000000-0002-0000-0000-000002000000}">
      <formula1>1</formula1>
      <formula2>37400</formula2>
    </dataValidation>
    <dataValidation allowBlank="1" showInputMessage="1" showErrorMessage="1" prompt="INGRESE su dirección de residencia actual." sqref="A13:BG13" xr:uid="{00000000-0002-0000-0000-000003000000}"/>
    <dataValidation type="whole" operator="greaterThan" allowBlank="1" showInputMessage="1" showErrorMessage="1" error="Por favor, INGRESE su número de contacto válido." prompt="INGRESE su número de teléfono celular o teléfono fijo de contacto." sqref="BB15:BG15" xr:uid="{00000000-0002-0000-0000-000004000000}">
      <formula1>1</formula1>
    </dataValidation>
    <dataValidation type="textLength" operator="equal" allowBlank="1" showInputMessage="1" showErrorMessage="1" error="Por favor, INGRESE su número de Registro Único de Contribuyentes - RUC válido de 11 dígitos." prompt="INGRESE su número de Registro Único de Contribuyentes - RUC de 11 dígitos, en caso se encuentre registrado." sqref="A15:O15" xr:uid="{00000000-0002-0000-0000-000005000000}">
      <formula1>11</formula1>
    </dataValidation>
    <dataValidation type="date" operator="lessThanOrEqual" allowBlank="1" showInputMessage="1" showErrorMessage="1" error="Por favor, ingrese una fecha válida en formato DD/MM/AAAA._x000a_No se considerarán fechas futuras." prompt="INGRESE la fecha de egreso de su formación académica en formato DD/MM/AAAA" sqref="AS24:BG24" xr:uid="{00000000-0002-0000-0000-000006000000}">
      <formula1>TODAY()</formula1>
    </dataValidation>
    <dataValidation allowBlank="1" showInputMessage="1" showErrorMessage="1" prompt="INGRESE su correo electrónico de contacto, al cual se le comunicará información relevante de la presente convocatoria CAS." sqref="P15:BA15" xr:uid="{00000000-0002-0000-0000-000007000000}"/>
    <dataValidation allowBlank="1" showInputMessage="1" showErrorMessage="1" prompt="INGRESE su Centro de Estudios." sqref="O22:BG22 R47:AJ58 R64:AJ77 R38:AJ43 S30:AN34 R81:AJ91" xr:uid="{00000000-0002-0000-0000-000008000000}"/>
    <dataValidation allowBlank="1" showInputMessage="1" showErrorMessage="1" prompt="Si se encuentra colegiado, INGRESE el Colegio Profesional al cual pertenece." sqref="M26:AK26" xr:uid="{00000000-0002-0000-0000-000009000000}"/>
    <dataValidation allowBlank="1" showInputMessage="1" showErrorMessage="1" prompt="Si se encuentra colegiado, INGRESE su número de colegiatura." sqref="AL26:AU26" xr:uid="{00000000-0002-0000-0000-00000A000000}"/>
    <dataValidation allowBlank="1" showInputMessage="1" prompt="INGRESE la ESPECIALIDAD u OBJETO del programa formativo." sqref="A30:R34" xr:uid="{00000000-0002-0000-0000-00000B000000}"/>
    <dataValidation type="whole" operator="greaterThanOrEqual" allowBlank="1" showInputMessage="1" showErrorMessage="1" error="Por favor, INGRESE el NÚMERO de horas del programa formativo." prompt="INGRESE el número de horas del programa formativo." sqref="AK64:AN77 AK38:AN43 AK47:AN59 AK81:AN91" xr:uid="{00000000-0002-0000-0000-00000C000000}">
      <formula1>1</formula1>
    </dataValidation>
    <dataValidation allowBlank="1" showInputMessage="1" prompt="Utilice el espacio asignado." sqref="V265:AL265 V260:AL260 V255:AL255 V250:AL250 V245:AL245 V239:AL239 V234:AL234 V229:AL229 V224:AL224 V219:AL219 V214:AL214 V208:AL208 V203:AL203 V198:AL198 V193:AL193 V188:AL188 V183:AL183 V177:AL177 V172:AL172 V167:AL167 V162:AL162 V157:AL157 V152:AL152 V146:AL146 V141:AL141 V136:AL136 V131:AL131 V126:AL126 V121:AL121 V109:AL109 V104:AL104 V99:AL99 V439:AL439 V434:AL434 V429:AL429 V423:AL423 V418:AL418 V413:AL413 V408:AL408 V403:AL403 V398:AL398 V392:AL392 V387:AL387 V382:AL382 V377:AL377 V372:AL372 V367:AL367 V361:AL361 V356:AL356 V351:AL351 V346:AL346 V341:AL341 V336:AL336 V330:AL330 V325:AL325 V320:AL320 V315:AL315 V310:AL310 V305:AL305 V299:AL299 V294:AL294 V289:AL289 V284:AL284 V279:AL279" xr:uid="{00000000-0002-0000-0000-00000D000000}"/>
    <dataValidation allowBlank="1" showInputMessage="1" prompt="INGRESE el NOMBRE u OBJETO del programa formativo." sqref="A81:Q91 A64:Q77 A47:Q59 A38:Q43" xr:uid="{00000000-0002-0000-0000-00000F000000}"/>
    <dataValidation allowBlank="1" showInputMessage="1" showErrorMessage="1" prompt="INGRESE primero sus APELLIDOS y luego sus NOMBRES completos." sqref="A9" xr:uid="{00000000-0002-0000-0000-000010000000}"/>
    <dataValidation type="custom" allowBlank="1" showInputMessage="1" showErrorMessage="1" sqref="BE9:BG9" xr:uid="{00000000-0002-0000-0000-000015000000}">
      <formula1>OR(AND(BA9="DNI",LEN(BE9)=8),AND(BA9="C.EXTR.",LEN(BE9)=9))</formula1>
    </dataValidation>
    <dataValidation type="date" operator="lessThanOrEqual" allowBlank="1" showInputMessage="1" showErrorMessage="1" error="INGRESE UNA FECHA VÁLIDA EN FORMATO DD/MM/AAAA. _x000a_NO SE ACEPTARÁN FECHAS FUTURAS." prompt="INGRESE la fecha de inicio del programa formativo en formato DD/MM/AAAA" sqref="AO47:AT59 AO64:AT77 AO30:AT34 AO38:AT43 AO81:AT91" xr:uid="{7DB953AB-0A40-49E2-8318-1610C8B72A53}">
      <formula1>TODAY()</formula1>
    </dataValidation>
    <dataValidation type="date" operator="lessThanOrEqual" allowBlank="1" showInputMessage="1" showErrorMessage="1" error="INGRESE UNA FECHA VÁLIDA EN FORMATO DD/MM/AAAA. _x000a_NO SE ACEPTARÁN FECHAS FUTURAS." prompt="INGRESE la fecha de fin del programa formativo en formato DD/MM/AAAA" sqref="AU47:AZ59 AU64:AZ77 AU30:AZ34 AU38:AZ43 AU81:AZ91" xr:uid="{7FEFF823-4331-46F8-8621-F06D236ACAF0}">
      <formula1>TODAY()</formula1>
    </dataValidation>
    <dataValidation type="date" operator="lessThanOrEqual" allowBlank="1" showInputMessage="1" showErrorMessage="1" error="Por favor, INGRESE una fecha válida en formato DD/MM/AAAA._x000a_No se considerarán fechas futuras." prompt="INGRESE la fecha de inicio de la experiencia laboral en formato DD/MM/AAAA." sqref="AM99:AR99 AM152:AR152 AM104:AR104 AM109:AR109 AM121:AR121 AM126:AR126 AM131:AR131 AM136:AR136 AM141:AR141 AM146:AR146 AM214:AR214 AM157:AR157 AM162:AR162 AM167:AR167 AM172:AR172 AM177:AR177 AM183:AR183 AM188:AR188 AM193:AR193 AM198:AR198 AM203:AR203 AM208:AR208 AM219:AR219 AM224:AR224 AM229:AR229 AM234:AR234 AM239:AR239 AM245:AR245 AM250:AR250 AM255:AR255 AM260:AR260 AM265:AR265 AM279:AR279 AM284:AR284 AM289:AR289 AM294:AR294 AM299:AR299 AM305:AR305 AM310:AR310 AM315:AR315 AM320:AR320 AM325:AR325 AM330:AR330 AM336:AR336 AM341:AR341 AM346:AR346 AM351:AR351 AM356:AR356 AM361:AR361 AM367:AR367 AM372:AR372 AM377:AR377 AM382:AR382 AM387:AR387 AM392:AR392 AM398:AR398 AM403:AR403 AM408:AR408 AM413:AR413 AM418:AR418 AM423:AR423 AM429:AR429 AM434:AR434 AM439:AX439" xr:uid="{78193681-BA4F-43DD-91BE-D8D48C4C6DAC}">
      <formula1>TODAY()</formula1>
    </dataValidation>
    <dataValidation type="date" operator="lessThanOrEqual" allowBlank="1" showInputMessage="1" showErrorMessage="1" error="INGRESE UNA FECHA VÁLIDA EN FORMATO DD/MM/AAAA._x000a_NO SE ACEPTARÁN FECHAS FUTURAS." prompt="INGRESE la fecha de culminación de la experiencia laboral en formato DD/MM/AAAA." sqref="AS99:AX99 AS203:AX203 AS104:AX104 AS109:AX109 AS121:AX121 AS126:AX126 AS131:AX131 AS136:AX136 AS141:AX141 AS146:AX146 AS208:AX208 AS157:AX157 AS162:AX162 AS167:AX167 AS172:AX172 AS177:AX177 AS183:AX183 AS188:AX188 AS193:AX193 AS198:AX198 AS152:AX152 AS214:AX214 AS219:AX219 AS224:AX224 AS229:AX229 AS234:AX234 AS239:AX239 AS245:AX245 AS250:AX250 AS255:AX255 AS260:AX260 AS265:AX265 AS279:AX279 AS284:AX284 AS289:AX289 AS294:AX294 AS299:AX299 AS305:AX305 AS310:AX310 AS315:AX315 AS320:AX320 AS325:AX325 AS330:AX330 AS336:AX336 AS341:AX341 AS346:AX346 AS351:AX351 AS356:AX356 AS361:AX361 AS367:AX367 AS372:AX372 AS377:AX377 AS382:AX382 AS387:AX387 AS392:AX392 AS398:AX398 AS403:AX403 AS408:AX408 AS413:AX413 AS418:AX418 AS423:AX423 AS429:AX429 AS434:AX434" xr:uid="{B06347A0-9B63-4B0A-B18D-C3E89085B190}">
      <formula1>TODAY()</formula1>
    </dataValidation>
  </dataValidations>
  <printOptions horizontalCentered="1"/>
  <pageMargins left="0.11811023622047245" right="0.11811023622047245" top="0.15748031496062992" bottom="0.43307086614173229" header="0.31496062992125984" footer="0"/>
  <pageSetup paperSize="9" scale="97" fitToHeight="0" orientation="portrait" r:id="rId1"/>
  <headerFooter>
    <oddFooter xml:space="preserve">&amp;L&amp;"-,Negrita Cursiva"&amp;9Página &amp;P de &amp;N&amp;R&amp;"Arial Narrow,Negrita"&amp;9Área de Reclutamiento y Selección 
Subgerencia de Personal y Compensaciones
</oddFooter>
  </headerFooter>
  <rowBreaks count="14" manualBreakCount="14">
    <brk id="44" max="63" man="1"/>
    <brk id="78" max="63" man="1"/>
    <brk id="117" max="63" man="1"/>
    <brk id="148" max="63" man="1"/>
    <brk id="179" max="63" man="1"/>
    <brk id="210" max="63" man="1"/>
    <brk id="241" max="63" man="1"/>
    <brk id="272" max="63" man="1"/>
    <brk id="301" max="63" man="1"/>
    <brk id="332" max="63" man="1"/>
    <brk id="363" max="63" man="1"/>
    <brk id="394" max="63" man="1"/>
    <brk id="425" max="63" man="1"/>
    <brk id="458" max="6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594" yWindow="430" count="20">
        <x14:dataValidation type="list" allowBlank="1" showInputMessage="1" showErrorMessage="1" error="Sólo se considerarán como documentos válidos el DNI y el Carné de Extranjería" prompt="SELECCIONE si cuenta con DNI o Carné de Extranjería" xr:uid="{00000000-0002-0000-0000-000016000000}">
          <x14:formula1>
            <xm:f>Listas!$A$2:$A$4</xm:f>
          </x14:formula1>
          <xm:sqref>BA9:BD9</xm:sqref>
        </x14:dataValidation>
        <x14:dataValidation type="list" allowBlank="1" showInputMessage="1" showErrorMessage="1" error="Por favor, SELECCIONE su Departamento de residencia actual." prompt="SELECCIONE su Departamento de residencia actual." xr:uid="{00000000-0002-0000-0000-000017000000}">
          <x14:formula1>
            <xm:f>UBICGEO!$A$2:$A$27</xm:f>
          </x14:formula1>
          <xm:sqref>A11:V11</xm:sqref>
        </x14:dataValidation>
        <x14:dataValidation type="list" allowBlank="1" showInputMessage="1" showErrorMessage="1" error="Por favor, SELECCIONE su Provincia de residencia actual." prompt="Luego de seleccionar su Departamento de residencia actual, SELECCIONE su Provincia de residencia actual." xr:uid="{00000000-0002-0000-0000-000018000000}">
          <x14:formula1>
            <xm:f>INDIRECT(VLOOKUP($A$11,UBICGEO!$B$2:$C$198,2,FALSE))</xm:f>
          </x14:formula1>
          <xm:sqref>W11:AQ11</xm:sqref>
        </x14:dataValidation>
        <x14:dataValidation type="list" allowBlank="1" showInputMessage="1" showErrorMessage="1" prompt="Luego de seleccionar su Departamento y Provincia de residencia actual, SELECCIONE su Distrito de residencia actual." xr:uid="{00000000-0002-0000-0000-000019000000}">
          <x14:formula1>
            <xm:f>INDIRECT(VLOOKUP($W$11,UBICGEO!$H$2:$I$1876,2,FALSE))</xm:f>
          </x14:formula1>
          <xm:sqref>AR11:BG11</xm:sqref>
        </x14:dataValidation>
        <x14:dataValidation type="list" allowBlank="1" showInputMessage="1" showErrorMessage="1" error="Por favor, SELECCIONE su condición en el programa formativo." prompt="SELECCIONE su condición en el programa formativo." xr:uid="{00000000-0002-0000-0000-00001B000000}">
          <x14:formula1>
            <xm:f>Listas!$S$2:$S$4</xm:f>
          </x14:formula1>
          <xm:sqref>BA38:BG43 BA47:BG59 BA64:BG77 BA81:BG91</xm:sqref>
        </x14:dataValidation>
        <x14:dataValidation type="list" allowBlank="1" showInputMessage="1" showErrorMessage="1" error="Por favor, SELECCIONE el ámbito al que pertenece la Entidad o Empresa consignada." prompt="SELECCIONE el ámbito al que pertenece la Entidad o Empresa consignada." xr:uid="{00000000-0002-0000-0000-00001C000000}">
          <x14:formula1>
            <xm:f>Listas!$U$2:$U$4</xm:f>
          </x14:formula1>
          <xm:sqref>R99:U99 R104:U104 R109:U109 R121:U121 R126:U126 R131:U131 R136:U136 R141:U141 R146:U146 R152:U152 R157:U157 R162:U162 R167:U167 R172:U172 R177:U177 R183:U183 R188:U188 R193:U193 R198:U198 R203:U203 R208:U208 R214:U214 R219:U219 R224:U224 R229:U229 R234:U234 R239:U239 R245:U245 R250:U250 R255:U255 R260:U260 R265:U265 R279:U279 R284:U284 R289:U289 R294:U294 R299:U299 R305:U305 R310:U310 R315:U315 R320:U320 R325:U325 R330:U330 R336:U336 R341:U341 R346:U346 R351:U351 R356:U356 R361:U361 R367:U367 R372:U372 R377:U377 R382:U382 R387:U387 R392:U392 R398:U398 R403:U403 R408:U408 R413:U413 R418:U418 R423:U423 R429:U429 R434:U434 R439:U439</xm:sqref>
        </x14:dataValidation>
        <x14:dataValidation type="list" allowBlank="1" showInputMessage="1" showErrorMessage="1" error="Por favor, SELECCIONE una de las opciones brindadas." xr:uid="{00000000-0002-0000-0000-00001D000000}">
          <x14:formula1>
            <xm:f>Listas!$X$2:$X$5</xm:f>
          </x14:formula1>
          <xm:sqref>BA453:BG457</xm:sqref>
        </x14:dataValidation>
        <x14:dataValidation type="list" allowBlank="1" showInputMessage="1" showErrorMessage="1" error="Por favor, SELECCIONE su condición actual en el programa formativo." prompt="SELECCIONE su condición actual en el programa formativo." xr:uid="{00000000-0002-0000-0000-00001E000000}">
          <x14:formula1>
            <xm:f>Listas!$Q$2:$Q$6</xm:f>
          </x14:formula1>
          <xm:sqref>BA30:BG34</xm:sqref>
        </x14:dataValidation>
        <x14:dataValidation type="list" allowBlank="1" showInputMessage="1" showErrorMessage="1" error="Por favor, SELECCIONAR Sí o NO." xr:uid="{00000000-0002-0000-0000-00001F000000}">
          <x14:formula1>
            <xm:f>Listas!$Z$2:$Z$4</xm:f>
          </x14:formula1>
          <xm:sqref>AZ470:BG470 AZ473:BG473</xm:sqref>
        </x14:dataValidation>
        <x14:dataValidation type="list" allowBlank="1" showInputMessage="1" showErrorMessage="1" xr:uid="{00000000-0002-0000-0000-000020000000}">
          <x14:formula1>
            <xm:f>Listas!$Z$2:$Z$4</xm:f>
          </x14:formula1>
          <xm:sqref>AV26:BG26 A26:L26 AR449:AZ451</xm:sqref>
        </x14:dataValidation>
        <x14:dataValidation type="list" showInputMessage="1" showErrorMessage="1" error="Sólo están activas las Convocatorias CAS N° 069 al 150-2020-CG" promptTitle="Convocatoria CAS" prompt="SELECCIONE la convocatoria CAS a la cual está postulando." xr:uid="{00000000-0002-0000-0000-000021000000}">
          <x14:formula1>
            <xm:f>Listas!$C$2:$C$40</xm:f>
          </x14:formula1>
          <xm:sqref>J4:S4</xm:sqref>
        </x14:dataValidation>
        <x14:dataValidation type="list" allowBlank="1" showInputMessage="1" showErrorMessage="1" error="Sólo se considerarán como documentos válidos el DNI y el Carné de Extranjería" prompt="SELECCIONE si cuenta con DNI o Carné de Extranjería" xr:uid="{00000000-0002-0000-0000-000022000000}">
          <x14:formula1>
            <xm:f>Listas!$A$6:$A$8</xm:f>
          </x14:formula1>
          <xm:sqref>P499:T499</xm:sqref>
        </x14:dataValidation>
        <x14:dataValidation type="list" allowBlank="1" showInputMessage="1" showErrorMessage="1" error="Por favor, SELECCIONE una de las opciones brindadas." xr:uid="{00000000-0002-0000-0000-000023000000}">
          <x14:formula1>
            <xm:f>INDIRECT(VLOOKUP($AR$449,Listas!$AB$2:$AD$6,2,FALSE))</xm:f>
          </x14:formula1>
          <xm:sqref>BA449:BG449</xm:sqref>
        </x14:dataValidation>
        <x14:dataValidation type="list" allowBlank="1" showInputMessage="1" showErrorMessage="1" error="Por favor, SELECCIONE una de las opciones brindadas." xr:uid="{00000000-0002-0000-0000-000024000000}">
          <x14:formula1>
            <xm:f>INDIRECT(VLOOKUP($AR$450,Listas!$AB$2:$AD$6,2,FALSE))</xm:f>
          </x14:formula1>
          <xm:sqref>BA450:BG450</xm:sqref>
        </x14:dataValidation>
        <x14:dataValidation type="list" allowBlank="1" showInputMessage="1" showErrorMessage="1" error="Por favor, SELECCIONE una de las opciones brindadas." xr:uid="{00000000-0002-0000-0000-000025000000}">
          <x14:formula1>
            <xm:f>INDIRECT(VLOOKUP($AR$451,Listas!$AB$2:$AD$6,2,FALSE))</xm:f>
          </x14:formula1>
          <xm:sqref>BA451:BG451</xm:sqref>
        </x14:dataValidation>
        <x14:dataValidation type="list" allowBlank="1" showInputMessage="1" showErrorMessage="1" error="Por favor, SELECCIONE su nivel de instrucción." prompt="SELECCIONE su nivel de instrucción._x000a_Deberá seleccionar su nivel de instrucción conforme al número de convocatoria CAS seleccionado." xr:uid="{00000000-0002-0000-0000-000026000000}">
          <x14:formula1>
            <xm:f>Listas!$I$2:$I$6</xm:f>
          </x14:formula1>
          <xm:sqref>A24:V24</xm:sqref>
        </x14:dataValidation>
        <x14:dataValidation type="list" allowBlank="1" showInputMessage="1" showErrorMessage="1" error="Por favor, SELECCIONE su grado académico." prompt="SELECCIONE su grado académico._x000a_Deberá seleccionar el grado académico conforme al número de convocatoria CAS seleccionado." xr:uid="{00000000-0002-0000-0000-000027000000}">
          <x14:formula1>
            <xm:f>Listas!$M$2:$M$4</xm:f>
          </x14:formula1>
          <xm:sqref>W24:AR24</xm:sqref>
        </x14:dataValidation>
        <x14:dataValidation type="list" allowBlank="1" showInputMessage="1" showErrorMessage="1" xr:uid="{BDA86FC3-2858-4A38-B51C-28D0129F1907}">
          <x14:formula1>
            <xm:f>INDIRECT(VLOOKUP($A$11,UBICGEO!$B$2:$C$198,2,FALSE))</xm:f>
          </x14:formula1>
          <xm:sqref>CA19</xm:sqref>
        </x14:dataValidation>
        <x14:dataValidation type="list" allowBlank="1" showInputMessage="1" showErrorMessage="1" xr:uid="{80F9938F-5FE6-4FE3-A8D4-39FD466124B9}">
          <x14:formula1>
            <xm:f>INDIRECT(VLOOKUP($J$4,Listas!$E$2:$F$30,2,FALSE))</xm:f>
          </x14:formula1>
          <xm:sqref>BX20</xm:sqref>
        </x14:dataValidation>
        <x14:dataValidation type="list" allowBlank="1" showInputMessage="1" showErrorMessage="1" error="Por favor, SELECCIONE una especialidad de la lista desplegable." promptTitle="SELECCIONE su especialidad." prompt="Se visualizará la lista de especialidades conforme al número de convocatoria CAS seleccionado." xr:uid="{00000000-0002-0000-0000-00001A000000}">
          <x14:formula1>
            <xm:f>OFFSET(Listas!$E:$E,MATCH($J$4,Listas!$E:$E,0)-1,2,COUNTIF(Listas!$E:$E,J4),1)</xm:f>
          </x14:formula1>
          <xm:sqref>O20:BG20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1:N36"/>
  <sheetViews>
    <sheetView showGridLines="0" showRowColHeaders="0" topLeftCell="O1" workbookViewId="0">
      <selection activeCell="S11" sqref="S11"/>
    </sheetView>
  </sheetViews>
  <sheetFormatPr baseColWidth="10" defaultRowHeight="15" x14ac:dyDescent="0.25"/>
  <cols>
    <col min="1" max="1" width="5.85546875" hidden="1" customWidth="1"/>
    <col min="2" max="3" width="10.42578125" hidden="1" customWidth="1"/>
    <col min="4" max="4" width="12.42578125" hidden="1" customWidth="1"/>
    <col min="5" max="12" width="5.85546875" hidden="1" customWidth="1"/>
    <col min="13" max="14" width="10.42578125" hidden="1" customWidth="1"/>
    <col min="15" max="15" width="10.85546875" customWidth="1"/>
  </cols>
  <sheetData>
    <row r="1" spans="1:14" x14ac:dyDescent="0.25">
      <c r="A1" s="169" t="s">
        <v>2131</v>
      </c>
      <c r="B1" s="169"/>
      <c r="C1" s="169"/>
      <c r="L1" s="169" t="s">
        <v>2132</v>
      </c>
      <c r="M1" s="169"/>
      <c r="N1" s="169"/>
    </row>
    <row r="2" spans="1:14" x14ac:dyDescent="0.25">
      <c r="A2" t="s">
        <v>2141</v>
      </c>
      <c r="B2" t="s">
        <v>2139</v>
      </c>
      <c r="C2" t="s">
        <v>2140</v>
      </c>
      <c r="D2" t="s">
        <v>2135</v>
      </c>
      <c r="E2" t="s">
        <v>2136</v>
      </c>
      <c r="F2" t="s">
        <v>2137</v>
      </c>
      <c r="G2" t="s">
        <v>2138</v>
      </c>
      <c r="L2" t="s">
        <v>2141</v>
      </c>
      <c r="M2" t="s">
        <v>2139</v>
      </c>
      <c r="N2" t="s">
        <v>2140</v>
      </c>
    </row>
    <row r="3" spans="1:14" x14ac:dyDescent="0.25">
      <c r="A3">
        <v>1</v>
      </c>
      <c r="B3" s="28">
        <f>'Anexo C'!AM99</f>
        <v>0</v>
      </c>
      <c r="C3" s="28">
        <f>'Anexo C'!AS99+1</f>
        <v>1</v>
      </c>
      <c r="D3" t="e">
        <f ca="1">SUMARF(B3:C3,6)</f>
        <v>#NAME?</v>
      </c>
      <c r="L3">
        <v>1</v>
      </c>
      <c r="M3" s="28">
        <f>'Anexo C'!AM279</f>
        <v>0</v>
      </c>
      <c r="N3" s="28">
        <f>'Anexo C'!AS279</f>
        <v>0</v>
      </c>
    </row>
    <row r="4" spans="1:14" x14ac:dyDescent="0.25">
      <c r="A4">
        <v>2</v>
      </c>
      <c r="B4" s="28">
        <f>'Anexo C'!AM104</f>
        <v>0</v>
      </c>
      <c r="C4" s="28">
        <f>'Anexo C'!AS104</f>
        <v>0</v>
      </c>
      <c r="D4" t="e">
        <f t="shared" ref="D4:D34" ca="1" si="0">SUMARF(B4:C4,6)</f>
        <v>#NAME?</v>
      </c>
      <c r="L4">
        <v>2</v>
      </c>
      <c r="M4" s="28">
        <f>'Anexo C'!AM284</f>
        <v>0</v>
      </c>
      <c r="N4" s="28">
        <f>'Anexo C'!AS284</f>
        <v>0</v>
      </c>
    </row>
    <row r="5" spans="1:14" x14ac:dyDescent="0.25">
      <c r="A5">
        <v>3</v>
      </c>
      <c r="B5" s="28">
        <f>'Anexo C'!AM109</f>
        <v>0</v>
      </c>
      <c r="C5" s="28">
        <f>'Anexo C'!AS109</f>
        <v>0</v>
      </c>
      <c r="D5" t="e">
        <f t="shared" ca="1" si="0"/>
        <v>#NAME?</v>
      </c>
      <c r="L5">
        <v>3</v>
      </c>
      <c r="M5" s="28">
        <f>'Anexo C'!AM289</f>
        <v>0</v>
      </c>
      <c r="N5" s="28">
        <f>'Anexo C'!AS289</f>
        <v>0</v>
      </c>
    </row>
    <row r="6" spans="1:14" x14ac:dyDescent="0.25">
      <c r="A6">
        <v>4</v>
      </c>
      <c r="B6" s="28">
        <f>'Anexo C'!AM121</f>
        <v>0</v>
      </c>
      <c r="C6" s="28">
        <f>'Anexo C'!AS121</f>
        <v>0</v>
      </c>
      <c r="D6" t="e">
        <f t="shared" ca="1" si="0"/>
        <v>#NAME?</v>
      </c>
      <c r="L6">
        <v>4</v>
      </c>
      <c r="M6" s="28">
        <f>'Anexo C'!AM294</f>
        <v>0</v>
      </c>
      <c r="N6" s="28">
        <f>'Anexo C'!AS294</f>
        <v>0</v>
      </c>
    </row>
    <row r="7" spans="1:14" x14ac:dyDescent="0.25">
      <c r="A7">
        <v>5</v>
      </c>
      <c r="B7" s="28">
        <f>'Anexo C'!AM126</f>
        <v>0</v>
      </c>
      <c r="C7" s="28">
        <f>'Anexo C'!AS126</f>
        <v>0</v>
      </c>
      <c r="D7" t="e">
        <f t="shared" ca="1" si="0"/>
        <v>#NAME?</v>
      </c>
      <c r="L7">
        <v>5</v>
      </c>
      <c r="M7" s="28">
        <f>'Anexo C'!AM299</f>
        <v>0</v>
      </c>
      <c r="N7" s="28">
        <f>'Anexo C'!AS299</f>
        <v>0</v>
      </c>
    </row>
    <row r="8" spans="1:14" x14ac:dyDescent="0.25">
      <c r="A8">
        <v>6</v>
      </c>
      <c r="B8" s="28">
        <f>'Anexo C'!AM131</f>
        <v>0</v>
      </c>
      <c r="C8" s="28">
        <f>'Anexo C'!AS131</f>
        <v>0</v>
      </c>
      <c r="D8" t="e">
        <f t="shared" ca="1" si="0"/>
        <v>#NAME?</v>
      </c>
      <c r="L8">
        <v>6</v>
      </c>
      <c r="M8" s="28">
        <f>'Anexo C'!AM305</f>
        <v>0</v>
      </c>
      <c r="N8" s="28">
        <f>'Anexo C'!AS305</f>
        <v>0</v>
      </c>
    </row>
    <row r="9" spans="1:14" x14ac:dyDescent="0.25">
      <c r="A9">
        <v>7</v>
      </c>
      <c r="B9" s="28">
        <f>'Anexo C'!AM136</f>
        <v>0</v>
      </c>
      <c r="C9" s="28">
        <f>'Anexo C'!AS136</f>
        <v>0</v>
      </c>
      <c r="D9" t="e">
        <f t="shared" ca="1" si="0"/>
        <v>#NAME?</v>
      </c>
      <c r="L9">
        <v>7</v>
      </c>
      <c r="M9" s="28">
        <f>'Anexo C'!AM310</f>
        <v>0</v>
      </c>
      <c r="N9" s="28">
        <f>'Anexo C'!AS310</f>
        <v>0</v>
      </c>
    </row>
    <row r="10" spans="1:14" x14ac:dyDescent="0.25">
      <c r="A10">
        <v>8</v>
      </c>
      <c r="B10" s="28">
        <f>'Anexo C'!AM141</f>
        <v>0</v>
      </c>
      <c r="C10" s="28">
        <f>'Anexo C'!AS141</f>
        <v>0</v>
      </c>
      <c r="D10" t="e">
        <f t="shared" ca="1" si="0"/>
        <v>#NAME?</v>
      </c>
      <c r="L10">
        <v>8</v>
      </c>
      <c r="M10" s="28">
        <f>'Anexo C'!AM315</f>
        <v>0</v>
      </c>
      <c r="N10" s="28">
        <f>'Anexo C'!AS315</f>
        <v>0</v>
      </c>
    </row>
    <row r="11" spans="1:14" x14ac:dyDescent="0.25">
      <c r="A11">
        <v>9</v>
      </c>
      <c r="B11" s="28">
        <f>'Anexo C'!AM146</f>
        <v>0</v>
      </c>
      <c r="C11" s="28">
        <f>'Anexo C'!AS146</f>
        <v>0</v>
      </c>
      <c r="D11" t="e">
        <f t="shared" ca="1" si="0"/>
        <v>#NAME?</v>
      </c>
      <c r="L11">
        <v>9</v>
      </c>
      <c r="M11" s="28">
        <f>'Anexo C'!AM320</f>
        <v>0</v>
      </c>
      <c r="N11" s="28">
        <f>'Anexo C'!AS320</f>
        <v>0</v>
      </c>
    </row>
    <row r="12" spans="1:14" x14ac:dyDescent="0.25">
      <c r="A12">
        <v>10</v>
      </c>
      <c r="B12" s="28">
        <f>'Anexo C'!AM152</f>
        <v>0</v>
      </c>
      <c r="C12" s="28">
        <f>'Anexo C'!AS152</f>
        <v>0</v>
      </c>
      <c r="D12" t="e">
        <f t="shared" ca="1" si="0"/>
        <v>#NAME?</v>
      </c>
      <c r="L12">
        <v>10</v>
      </c>
      <c r="M12" s="28">
        <f>'Anexo C'!AM325</f>
        <v>0</v>
      </c>
      <c r="N12" s="28">
        <f>'Anexo C'!AS325</f>
        <v>0</v>
      </c>
    </row>
    <row r="13" spans="1:14" x14ac:dyDescent="0.25">
      <c r="A13">
        <v>11</v>
      </c>
      <c r="B13" s="28">
        <f>'Anexo C'!AM157</f>
        <v>0</v>
      </c>
      <c r="C13" s="28">
        <f>'Anexo C'!AS157</f>
        <v>0</v>
      </c>
      <c r="D13" t="e">
        <f t="shared" ca="1" si="0"/>
        <v>#NAME?</v>
      </c>
      <c r="L13">
        <v>11</v>
      </c>
      <c r="M13" s="28">
        <f>'Anexo C'!AM330</f>
        <v>0</v>
      </c>
      <c r="N13" s="28">
        <f>'Anexo C'!AS330</f>
        <v>0</v>
      </c>
    </row>
    <row r="14" spans="1:14" x14ac:dyDescent="0.25">
      <c r="A14">
        <v>12</v>
      </c>
      <c r="B14" s="28">
        <f>'Anexo C'!AM162</f>
        <v>0</v>
      </c>
      <c r="C14" s="28">
        <f>'Anexo C'!AS162</f>
        <v>0</v>
      </c>
      <c r="D14" t="e">
        <f t="shared" ca="1" si="0"/>
        <v>#NAME?</v>
      </c>
      <c r="L14">
        <v>12</v>
      </c>
      <c r="M14" s="28">
        <f>'Anexo C'!AM336</f>
        <v>0</v>
      </c>
      <c r="N14" s="28">
        <f>'Anexo C'!AS336</f>
        <v>0</v>
      </c>
    </row>
    <row r="15" spans="1:14" x14ac:dyDescent="0.25">
      <c r="A15">
        <v>13</v>
      </c>
      <c r="B15" s="28">
        <f>'Anexo C'!AM167</f>
        <v>0</v>
      </c>
      <c r="C15" s="28">
        <f>'Anexo C'!AS167</f>
        <v>0</v>
      </c>
      <c r="D15" t="e">
        <f t="shared" ca="1" si="0"/>
        <v>#NAME?</v>
      </c>
      <c r="L15">
        <v>13</v>
      </c>
      <c r="M15" s="28">
        <f>'Anexo C'!AM341</f>
        <v>0</v>
      </c>
      <c r="N15" s="28">
        <f>'Anexo C'!AS341</f>
        <v>0</v>
      </c>
    </row>
    <row r="16" spans="1:14" x14ac:dyDescent="0.25">
      <c r="A16">
        <v>14</v>
      </c>
      <c r="B16" s="28">
        <f>'Anexo C'!AM172</f>
        <v>0</v>
      </c>
      <c r="C16" s="28">
        <f>'Anexo C'!AS172</f>
        <v>0</v>
      </c>
      <c r="D16" t="e">
        <f t="shared" ca="1" si="0"/>
        <v>#NAME?</v>
      </c>
      <c r="L16">
        <v>14</v>
      </c>
      <c r="M16" s="28">
        <f>'Anexo C'!AM346</f>
        <v>0</v>
      </c>
      <c r="N16" s="28">
        <f>'Anexo C'!AS346</f>
        <v>0</v>
      </c>
    </row>
    <row r="17" spans="1:14" x14ac:dyDescent="0.25">
      <c r="A17">
        <v>15</v>
      </c>
      <c r="B17" s="28">
        <f>'Anexo C'!AM177</f>
        <v>0</v>
      </c>
      <c r="C17" s="28">
        <f>'Anexo C'!AS177</f>
        <v>0</v>
      </c>
      <c r="D17" t="e">
        <f t="shared" ca="1" si="0"/>
        <v>#NAME?</v>
      </c>
      <c r="L17">
        <v>15</v>
      </c>
      <c r="M17" s="28">
        <f>'Anexo C'!AM351</f>
        <v>0</v>
      </c>
      <c r="N17" s="28">
        <f>'Anexo C'!AS351</f>
        <v>0</v>
      </c>
    </row>
    <row r="18" spans="1:14" x14ac:dyDescent="0.25">
      <c r="A18">
        <v>16</v>
      </c>
      <c r="B18" s="28">
        <f>'Anexo C'!AM183</f>
        <v>0</v>
      </c>
      <c r="C18" s="28">
        <f>'Anexo C'!AS183</f>
        <v>0</v>
      </c>
      <c r="D18" t="e">
        <f t="shared" ca="1" si="0"/>
        <v>#NAME?</v>
      </c>
      <c r="L18">
        <v>16</v>
      </c>
      <c r="M18" s="28">
        <f>'Anexo C'!AM356</f>
        <v>0</v>
      </c>
      <c r="N18" s="28">
        <f>'Anexo C'!AS356</f>
        <v>0</v>
      </c>
    </row>
    <row r="19" spans="1:14" x14ac:dyDescent="0.25">
      <c r="A19">
        <v>17</v>
      </c>
      <c r="B19" s="28">
        <f>'Anexo C'!AM188</f>
        <v>0</v>
      </c>
      <c r="C19" s="28">
        <f>'Anexo C'!AS188</f>
        <v>0</v>
      </c>
      <c r="D19" t="e">
        <f t="shared" ca="1" si="0"/>
        <v>#NAME?</v>
      </c>
      <c r="L19">
        <v>17</v>
      </c>
      <c r="M19" s="28">
        <f>'Anexo C'!AM361</f>
        <v>0</v>
      </c>
      <c r="N19" s="28">
        <f>'Anexo C'!AS361</f>
        <v>0</v>
      </c>
    </row>
    <row r="20" spans="1:14" x14ac:dyDescent="0.25">
      <c r="A20">
        <v>18</v>
      </c>
      <c r="B20" s="28">
        <f>'Anexo C'!AM193</f>
        <v>0</v>
      </c>
      <c r="C20" s="28">
        <f>'Anexo C'!AS193</f>
        <v>0</v>
      </c>
      <c r="D20" t="e">
        <f t="shared" ca="1" si="0"/>
        <v>#NAME?</v>
      </c>
      <c r="L20">
        <v>18</v>
      </c>
      <c r="M20" s="28">
        <f>'Anexo C'!AM367</f>
        <v>0</v>
      </c>
      <c r="N20" s="28">
        <f>'Anexo C'!AS367</f>
        <v>0</v>
      </c>
    </row>
    <row r="21" spans="1:14" x14ac:dyDescent="0.25">
      <c r="A21">
        <v>19</v>
      </c>
      <c r="B21" s="28">
        <f>'Anexo C'!AM198</f>
        <v>0</v>
      </c>
      <c r="C21" s="28">
        <f>'Anexo C'!AS198</f>
        <v>0</v>
      </c>
      <c r="D21" t="e">
        <f t="shared" ca="1" si="0"/>
        <v>#NAME?</v>
      </c>
      <c r="L21">
        <v>19</v>
      </c>
      <c r="M21" s="28">
        <f>'Anexo C'!AM372</f>
        <v>0</v>
      </c>
      <c r="N21" s="28">
        <f>'Anexo C'!AS372</f>
        <v>0</v>
      </c>
    </row>
    <row r="22" spans="1:14" x14ac:dyDescent="0.25">
      <c r="A22">
        <v>20</v>
      </c>
      <c r="B22" s="28">
        <f>'Anexo C'!AM203</f>
        <v>0</v>
      </c>
      <c r="C22" s="28">
        <f>'Anexo C'!AS203</f>
        <v>0</v>
      </c>
      <c r="D22" t="e">
        <f t="shared" ca="1" si="0"/>
        <v>#NAME?</v>
      </c>
      <c r="L22">
        <v>20</v>
      </c>
      <c r="M22" s="28">
        <f>'Anexo C'!AM377</f>
        <v>0</v>
      </c>
      <c r="N22" s="28">
        <f>'Anexo C'!AS377</f>
        <v>0</v>
      </c>
    </row>
    <row r="23" spans="1:14" x14ac:dyDescent="0.25">
      <c r="A23">
        <v>21</v>
      </c>
      <c r="B23" s="28">
        <f>'Anexo C'!AM208</f>
        <v>0</v>
      </c>
      <c r="C23" s="28">
        <f>'Anexo C'!AS208</f>
        <v>0</v>
      </c>
      <c r="D23" t="e">
        <f t="shared" ca="1" si="0"/>
        <v>#NAME?</v>
      </c>
      <c r="L23">
        <v>21</v>
      </c>
      <c r="M23" s="28">
        <f>'Anexo C'!AM382</f>
        <v>0</v>
      </c>
      <c r="N23" s="28">
        <f>'Anexo C'!AS382</f>
        <v>0</v>
      </c>
    </row>
    <row r="24" spans="1:14" x14ac:dyDescent="0.25">
      <c r="A24">
        <v>22</v>
      </c>
      <c r="B24" s="28">
        <f>'Anexo C'!AM214</f>
        <v>0</v>
      </c>
      <c r="C24" s="28">
        <f>'Anexo C'!AS214</f>
        <v>0</v>
      </c>
      <c r="D24" t="e">
        <f t="shared" ca="1" si="0"/>
        <v>#NAME?</v>
      </c>
      <c r="L24">
        <v>22</v>
      </c>
      <c r="M24" s="28">
        <f>'Anexo C'!AM387</f>
        <v>0</v>
      </c>
      <c r="N24" s="28">
        <f>'Anexo C'!AS387</f>
        <v>0</v>
      </c>
    </row>
    <row r="25" spans="1:14" x14ac:dyDescent="0.25">
      <c r="A25">
        <v>23</v>
      </c>
      <c r="B25" s="28">
        <f>'Anexo C'!AM219</f>
        <v>0</v>
      </c>
      <c r="C25" s="28">
        <f>'Anexo C'!AS219</f>
        <v>0</v>
      </c>
      <c r="D25" t="e">
        <f t="shared" ca="1" si="0"/>
        <v>#NAME?</v>
      </c>
      <c r="L25">
        <v>23</v>
      </c>
      <c r="M25" s="28">
        <f>'Anexo C'!AM392</f>
        <v>0</v>
      </c>
      <c r="N25" s="28">
        <f>'Anexo C'!AS392</f>
        <v>0</v>
      </c>
    </row>
    <row r="26" spans="1:14" x14ac:dyDescent="0.25">
      <c r="A26">
        <v>24</v>
      </c>
      <c r="B26" s="28">
        <f>'Anexo C'!AM224</f>
        <v>0</v>
      </c>
      <c r="C26" s="28">
        <f>'Anexo C'!AS224</f>
        <v>0</v>
      </c>
      <c r="D26" t="e">
        <f t="shared" ca="1" si="0"/>
        <v>#NAME?</v>
      </c>
      <c r="L26">
        <v>24</v>
      </c>
      <c r="M26" s="28">
        <f>'Anexo C'!AM398</f>
        <v>0</v>
      </c>
      <c r="N26" s="28">
        <f>'Anexo C'!AS398</f>
        <v>0</v>
      </c>
    </row>
    <row r="27" spans="1:14" x14ac:dyDescent="0.25">
      <c r="A27">
        <v>25</v>
      </c>
      <c r="B27" s="28">
        <f>'Anexo C'!AM229</f>
        <v>0</v>
      </c>
      <c r="C27" s="28">
        <f>'Anexo C'!AS229</f>
        <v>0</v>
      </c>
      <c r="D27" t="e">
        <f t="shared" ca="1" si="0"/>
        <v>#NAME?</v>
      </c>
      <c r="L27">
        <v>25</v>
      </c>
      <c r="M27" s="28">
        <f>'Anexo C'!AM403</f>
        <v>0</v>
      </c>
      <c r="N27" s="28">
        <f>'Anexo C'!AS403</f>
        <v>0</v>
      </c>
    </row>
    <row r="28" spans="1:14" x14ac:dyDescent="0.25">
      <c r="A28">
        <v>26</v>
      </c>
      <c r="B28" s="28">
        <f>'Anexo C'!AM234</f>
        <v>0</v>
      </c>
      <c r="C28" s="28">
        <f>'Anexo C'!AS234</f>
        <v>0</v>
      </c>
      <c r="D28" t="e">
        <f t="shared" ca="1" si="0"/>
        <v>#NAME?</v>
      </c>
      <c r="L28">
        <v>26</v>
      </c>
      <c r="M28" s="28">
        <f>'Anexo C'!AM408</f>
        <v>0</v>
      </c>
      <c r="N28" s="28">
        <f>'Anexo C'!AS408</f>
        <v>0</v>
      </c>
    </row>
    <row r="29" spans="1:14" x14ac:dyDescent="0.25">
      <c r="A29">
        <v>27</v>
      </c>
      <c r="B29" s="28">
        <f>'Anexo C'!AM239</f>
        <v>0</v>
      </c>
      <c r="C29" s="28">
        <f>'Anexo C'!AS239</f>
        <v>0</v>
      </c>
      <c r="D29" t="e">
        <f t="shared" ca="1" si="0"/>
        <v>#NAME?</v>
      </c>
      <c r="L29">
        <v>27</v>
      </c>
      <c r="M29" s="28">
        <f>'Anexo C'!AM413</f>
        <v>0</v>
      </c>
      <c r="N29" s="28">
        <f>'Anexo C'!AS413</f>
        <v>0</v>
      </c>
    </row>
    <row r="30" spans="1:14" x14ac:dyDescent="0.25">
      <c r="A30">
        <v>28</v>
      </c>
      <c r="B30" s="28">
        <f>'Anexo C'!AM245</f>
        <v>0</v>
      </c>
      <c r="C30" s="28">
        <f>'Anexo C'!AS245</f>
        <v>0</v>
      </c>
      <c r="D30" t="e">
        <f t="shared" ca="1" si="0"/>
        <v>#NAME?</v>
      </c>
      <c r="L30">
        <v>28</v>
      </c>
      <c r="M30" s="28">
        <f>'Anexo C'!AM418</f>
        <v>0</v>
      </c>
      <c r="N30" s="28">
        <f>'Anexo C'!AS418</f>
        <v>0</v>
      </c>
    </row>
    <row r="31" spans="1:14" x14ac:dyDescent="0.25">
      <c r="A31">
        <v>29</v>
      </c>
      <c r="B31" s="28">
        <f>'Anexo C'!AM250</f>
        <v>0</v>
      </c>
      <c r="C31" s="28">
        <f>'Anexo C'!AS250</f>
        <v>0</v>
      </c>
      <c r="D31" t="e">
        <f t="shared" ca="1" si="0"/>
        <v>#NAME?</v>
      </c>
      <c r="L31">
        <v>29</v>
      </c>
      <c r="M31" s="28">
        <f>'Anexo C'!AM423</f>
        <v>0</v>
      </c>
      <c r="N31" s="28">
        <f>'Anexo C'!AS423</f>
        <v>0</v>
      </c>
    </row>
    <row r="32" spans="1:14" x14ac:dyDescent="0.25">
      <c r="A32">
        <v>30</v>
      </c>
      <c r="B32" s="28">
        <f>'Anexo C'!AM255</f>
        <v>0</v>
      </c>
      <c r="C32" s="28">
        <f>'Anexo C'!AS255</f>
        <v>0</v>
      </c>
      <c r="D32" t="e">
        <f t="shared" ca="1" si="0"/>
        <v>#NAME?</v>
      </c>
      <c r="L32">
        <v>30</v>
      </c>
      <c r="M32" s="28">
        <f>'Anexo C'!AM429</f>
        <v>0</v>
      </c>
      <c r="N32" s="28">
        <f>'Anexo C'!AS429</f>
        <v>0</v>
      </c>
    </row>
    <row r="33" spans="1:14" x14ac:dyDescent="0.25">
      <c r="A33">
        <v>31</v>
      </c>
      <c r="B33" s="28">
        <f>'Anexo C'!AM260</f>
        <v>0</v>
      </c>
      <c r="C33" s="28">
        <f>'Anexo C'!AS260</f>
        <v>0</v>
      </c>
      <c r="D33" t="e">
        <f t="shared" ca="1" si="0"/>
        <v>#NAME?</v>
      </c>
      <c r="L33">
        <v>31</v>
      </c>
      <c r="M33" s="28">
        <f>'Anexo C'!AM434</f>
        <v>0</v>
      </c>
      <c r="N33" s="28">
        <f>'Anexo C'!AS434</f>
        <v>0</v>
      </c>
    </row>
    <row r="34" spans="1:14" x14ac:dyDescent="0.25">
      <c r="A34">
        <v>32</v>
      </c>
      <c r="B34" s="28">
        <f>'Anexo C'!AM265</f>
        <v>0</v>
      </c>
      <c r="C34" s="28">
        <f>'Anexo C'!AS265</f>
        <v>0</v>
      </c>
      <c r="D34" t="e">
        <f t="shared" ca="1" si="0"/>
        <v>#NAME?</v>
      </c>
      <c r="L34">
        <v>32</v>
      </c>
      <c r="M34" s="28">
        <f>'Anexo C'!AM439</f>
        <v>0</v>
      </c>
      <c r="N34" s="28">
        <f>'Anexo C'!AS439</f>
        <v>0</v>
      </c>
    </row>
    <row r="35" spans="1:14" x14ac:dyDescent="0.25">
      <c r="A35" s="169" t="s">
        <v>2142</v>
      </c>
      <c r="B35" s="169"/>
      <c r="C35" s="169"/>
      <c r="D35" t="e">
        <f ca="1">SUM($D$3:$D$34)</f>
        <v>#NAME?</v>
      </c>
    </row>
    <row r="36" spans="1:14" x14ac:dyDescent="0.25">
      <c r="A36" s="169" t="s">
        <v>2143</v>
      </c>
      <c r="B36" s="169"/>
      <c r="C36" s="169"/>
      <c r="D36" t="e">
        <f ca="1">SUMARF($B$3:$C$34,6)</f>
        <v>#NAME?</v>
      </c>
      <c r="E36" t="e">
        <f ca="1">SUMARF($B$3:$C$34,2)</f>
        <v>#NAME?</v>
      </c>
      <c r="F36" t="e">
        <f ca="1">SUMARF($B$3:$C$34,3)</f>
        <v>#NAME?</v>
      </c>
      <c r="G36" t="e">
        <f ca="1">SUMARF($B$3:$C$34,4)</f>
        <v>#NAME?</v>
      </c>
    </row>
  </sheetData>
  <sheetProtection algorithmName="SHA-512" hashValue="ih5VjCMLEQW6hoQ7ypvm287P9DTeN2Ezr+XPTHkX5XKeWQSC+OL7lLZwcjNgwvdz7RkSyVY5+3P6uQ+HfmsM3g==" saltValue="SBnBFLBtNK/udyKIGtuVlw==" spinCount="100000" sheet="1" objects="1" scenarios="1"/>
  <mergeCells count="4">
    <mergeCell ref="A1:C1"/>
    <mergeCell ref="L1:N1"/>
    <mergeCell ref="A35:C35"/>
    <mergeCell ref="A36:C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AE982"/>
  <sheetViews>
    <sheetView showGridLines="0" showRowColHeaders="0" topLeftCell="AG1" zoomScaleNormal="100" workbookViewId="0">
      <selection activeCell="AJ5" sqref="AJ5"/>
    </sheetView>
  </sheetViews>
  <sheetFormatPr baseColWidth="10" defaultRowHeight="15" x14ac:dyDescent="0.25"/>
  <cols>
    <col min="1" max="1" width="10.85546875" hidden="1" customWidth="1"/>
    <col min="2" max="2" width="4" hidden="1" customWidth="1"/>
    <col min="3" max="3" width="13.42578125" hidden="1" customWidth="1"/>
    <col min="4" max="4" width="25" hidden="1" customWidth="1"/>
    <col min="5" max="5" width="5" style="15" hidden="1" customWidth="1"/>
    <col min="6" max="6" width="24.7109375" style="15" hidden="1" customWidth="1"/>
    <col min="7" max="7" width="95.140625" style="15" hidden="1" customWidth="1"/>
    <col min="8" max="8" width="4" hidden="1" customWidth="1"/>
    <col min="9" max="9" width="21" hidden="1" customWidth="1"/>
    <col min="10" max="13" width="10.85546875" hidden="1" customWidth="1"/>
    <col min="14" max="14" width="4" hidden="1" customWidth="1"/>
    <col min="15" max="15" width="10.85546875" hidden="1" customWidth="1"/>
    <col min="16" max="16" width="4.140625" hidden="1" customWidth="1"/>
    <col min="17" max="17" width="10.85546875" hidden="1" customWidth="1"/>
    <col min="18" max="18" width="4.7109375" hidden="1" customWidth="1"/>
    <col min="19" max="19" width="10.85546875" hidden="1" customWidth="1"/>
    <col min="20" max="20" width="3.28515625" hidden="1" customWidth="1"/>
    <col min="21" max="21" width="10.85546875" hidden="1" customWidth="1"/>
    <col min="22" max="22" width="12" hidden="1" customWidth="1"/>
    <col min="23" max="23" width="176" hidden="1" customWidth="1"/>
    <col min="24" max="26" width="10.85546875" hidden="1" customWidth="1"/>
    <col min="27" max="27" width="11.7109375" hidden="1" customWidth="1"/>
    <col min="28" max="30" width="10.85546875" hidden="1" customWidth="1"/>
    <col min="31" max="31" width="11.42578125" hidden="1" customWidth="1"/>
    <col min="32" max="32" width="0" hidden="1" customWidth="1"/>
  </cols>
  <sheetData>
    <row r="1" spans="1:30" x14ac:dyDescent="0.25">
      <c r="A1" s="8" t="s">
        <v>46</v>
      </c>
      <c r="B1" s="8"/>
      <c r="C1" s="8" t="s">
        <v>41</v>
      </c>
      <c r="D1" s="8" t="s">
        <v>237</v>
      </c>
      <c r="E1" s="14" t="s">
        <v>41</v>
      </c>
      <c r="F1" s="14" t="s">
        <v>237</v>
      </c>
      <c r="G1" s="14" t="s">
        <v>9</v>
      </c>
      <c r="H1" s="8"/>
      <c r="I1" s="8" t="s">
        <v>52</v>
      </c>
      <c r="J1" s="8" t="s">
        <v>237</v>
      </c>
      <c r="K1" s="8" t="s">
        <v>52</v>
      </c>
      <c r="L1" s="8" t="s">
        <v>237</v>
      </c>
      <c r="M1" s="8" t="s">
        <v>54</v>
      </c>
      <c r="N1" s="8"/>
      <c r="O1" t="s">
        <v>2080</v>
      </c>
      <c r="Q1" t="s">
        <v>2081</v>
      </c>
      <c r="S1" t="s">
        <v>2082</v>
      </c>
      <c r="U1" t="s">
        <v>2092</v>
      </c>
      <c r="X1" t="s">
        <v>2110</v>
      </c>
      <c r="Z1" t="s">
        <v>2151</v>
      </c>
      <c r="AB1" t="s">
        <v>2110</v>
      </c>
    </row>
    <row r="2" spans="1:30" x14ac:dyDescent="0.25">
      <c r="A2" s="8" t="s">
        <v>2094</v>
      </c>
      <c r="C2" s="8" t="s">
        <v>2093</v>
      </c>
      <c r="D2" s="8"/>
      <c r="E2" s="42" t="s">
        <v>2093</v>
      </c>
      <c r="F2" s="42" t="s">
        <v>2093</v>
      </c>
      <c r="G2" s="42" t="s">
        <v>4078</v>
      </c>
      <c r="I2" s="8" t="s">
        <v>2159</v>
      </c>
      <c r="J2" s="8" t="s">
        <v>2104</v>
      </c>
      <c r="K2" s="8" t="s">
        <v>2102</v>
      </c>
      <c r="L2" s="8" t="s">
        <v>2105</v>
      </c>
      <c r="M2" s="8" t="s">
        <v>2103</v>
      </c>
      <c r="O2" s="14" t="s">
        <v>2079</v>
      </c>
      <c r="Q2" t="s">
        <v>2094</v>
      </c>
      <c r="S2" t="s">
        <v>2094</v>
      </c>
      <c r="T2" s="10"/>
      <c r="U2" t="s">
        <v>2094</v>
      </c>
      <c r="V2" s="8" t="s">
        <v>2093</v>
      </c>
      <c r="W2" s="8" t="s">
        <v>2101</v>
      </c>
      <c r="X2" s="17" t="s">
        <v>2116</v>
      </c>
      <c r="Z2" t="s">
        <v>2151</v>
      </c>
      <c r="AB2" t="s">
        <v>2151</v>
      </c>
      <c r="AC2" t="s">
        <v>2151</v>
      </c>
      <c r="AD2" t="s">
        <v>2116</v>
      </c>
    </row>
    <row r="3" spans="1:30" x14ac:dyDescent="0.25">
      <c r="A3" s="8" t="s">
        <v>3</v>
      </c>
      <c r="B3" s="41"/>
      <c r="C3" s="40" t="s">
        <v>4011</v>
      </c>
      <c r="D3" t="s">
        <v>2794</v>
      </c>
      <c r="E3" s="45" t="s">
        <v>4011</v>
      </c>
      <c r="F3" s="45" t="s">
        <v>2794</v>
      </c>
      <c r="G3" s="46" t="s">
        <v>4078</v>
      </c>
      <c r="I3" s="8" t="s">
        <v>53</v>
      </c>
      <c r="J3" s="8" t="s">
        <v>53</v>
      </c>
      <c r="K3" s="8" t="s">
        <v>53</v>
      </c>
      <c r="L3" s="8" t="s">
        <v>53</v>
      </c>
      <c r="M3" s="8" t="s">
        <v>42</v>
      </c>
      <c r="O3" s="14" t="s">
        <v>215</v>
      </c>
      <c r="Q3" t="s">
        <v>2126</v>
      </c>
      <c r="S3" t="s">
        <v>2083</v>
      </c>
      <c r="T3" s="10"/>
      <c r="U3" t="s">
        <v>2090</v>
      </c>
      <c r="V3" s="40" t="s">
        <v>4011</v>
      </c>
      <c r="W3" t="s">
        <v>4019</v>
      </c>
      <c r="X3" s="11" t="s">
        <v>2117</v>
      </c>
      <c r="Z3" t="s">
        <v>2152</v>
      </c>
      <c r="AB3" t="s">
        <v>2152</v>
      </c>
      <c r="AC3" t="s">
        <v>2152</v>
      </c>
      <c r="AD3" t="s">
        <v>2117</v>
      </c>
    </row>
    <row r="4" spans="1:30" x14ac:dyDescent="0.25">
      <c r="A4" s="8" t="s">
        <v>47</v>
      </c>
      <c r="B4" s="41"/>
      <c r="C4" s="40" t="s">
        <v>4014</v>
      </c>
      <c r="D4" t="s">
        <v>2795</v>
      </c>
      <c r="E4" s="45" t="s">
        <v>4011</v>
      </c>
      <c r="F4" s="45" t="s">
        <v>2794</v>
      </c>
      <c r="G4" s="46" t="s">
        <v>4057</v>
      </c>
      <c r="I4" s="8" t="s">
        <v>221</v>
      </c>
      <c r="J4" s="8" t="s">
        <v>223</v>
      </c>
      <c r="K4" s="8" t="s">
        <v>53</v>
      </c>
      <c r="L4" s="8" t="s">
        <v>53</v>
      </c>
      <c r="M4" t="s">
        <v>43</v>
      </c>
      <c r="O4" s="14" t="s">
        <v>2078</v>
      </c>
      <c r="Q4" t="s">
        <v>2127</v>
      </c>
      <c r="S4" t="s">
        <v>45</v>
      </c>
      <c r="U4" t="s">
        <v>2089</v>
      </c>
      <c r="V4" s="40" t="s">
        <v>4014</v>
      </c>
      <c r="W4" t="s">
        <v>4020</v>
      </c>
      <c r="X4" s="11" t="s">
        <v>2118</v>
      </c>
      <c r="Z4" t="s">
        <v>2153</v>
      </c>
      <c r="AB4" t="s">
        <v>2152</v>
      </c>
      <c r="AC4" t="s">
        <v>2152</v>
      </c>
      <c r="AD4" t="s">
        <v>2118</v>
      </c>
    </row>
    <row r="5" spans="1:30" x14ac:dyDescent="0.25">
      <c r="A5" s="8"/>
      <c r="B5" s="41"/>
      <c r="C5" s="40" t="s">
        <v>4015</v>
      </c>
      <c r="D5" t="s">
        <v>2796</v>
      </c>
      <c r="E5" s="43" t="s">
        <v>4014</v>
      </c>
      <c r="F5" s="43" t="s">
        <v>2795</v>
      </c>
      <c r="G5" s="44" t="s">
        <v>4078</v>
      </c>
      <c r="I5" s="8" t="s">
        <v>220</v>
      </c>
      <c r="J5" s="8" t="s">
        <v>222</v>
      </c>
      <c r="K5" s="8" t="s">
        <v>53</v>
      </c>
      <c r="L5" s="8" t="s">
        <v>53</v>
      </c>
      <c r="M5" t="s">
        <v>44</v>
      </c>
      <c r="O5" s="14" t="s">
        <v>216</v>
      </c>
      <c r="Q5" t="s">
        <v>44</v>
      </c>
      <c r="V5" s="40" t="s">
        <v>4015</v>
      </c>
      <c r="W5" t="s">
        <v>4088</v>
      </c>
      <c r="X5" s="11" t="s">
        <v>2119</v>
      </c>
      <c r="AB5" t="s">
        <v>2152</v>
      </c>
      <c r="AC5" t="s">
        <v>2152</v>
      </c>
      <c r="AD5" t="s">
        <v>2119</v>
      </c>
    </row>
    <row r="6" spans="1:30" x14ac:dyDescent="0.25">
      <c r="A6" s="8" t="s">
        <v>2094</v>
      </c>
      <c r="B6" s="41"/>
      <c r="C6" s="40" t="s">
        <v>4012</v>
      </c>
      <c r="D6" t="s">
        <v>2797</v>
      </c>
      <c r="E6" s="43" t="s">
        <v>4014</v>
      </c>
      <c r="F6" s="43" t="s">
        <v>2795</v>
      </c>
      <c r="G6" s="44" t="s">
        <v>4056</v>
      </c>
      <c r="I6" s="8" t="s">
        <v>219</v>
      </c>
      <c r="J6" s="8" t="s">
        <v>224</v>
      </c>
      <c r="K6" s="8" t="s">
        <v>2102</v>
      </c>
      <c r="L6" s="8" t="s">
        <v>223</v>
      </c>
      <c r="M6" s="8" t="s">
        <v>2103</v>
      </c>
      <c r="Q6" t="s">
        <v>45</v>
      </c>
      <c r="V6" s="40" t="s">
        <v>4012</v>
      </c>
      <c r="W6" t="s">
        <v>4006</v>
      </c>
      <c r="X6" s="11"/>
      <c r="AB6" t="s">
        <v>3005</v>
      </c>
      <c r="AC6" t="s">
        <v>3005</v>
      </c>
    </row>
    <row r="7" spans="1:30" x14ac:dyDescent="0.25">
      <c r="A7" s="8" t="s">
        <v>40</v>
      </c>
      <c r="B7" s="41"/>
      <c r="C7" s="40" t="s">
        <v>4013</v>
      </c>
      <c r="D7" t="s">
        <v>2798</v>
      </c>
      <c r="E7" s="43" t="s">
        <v>4014</v>
      </c>
      <c r="F7" s="43" t="s">
        <v>2795</v>
      </c>
      <c r="G7" s="44" t="s">
        <v>4061</v>
      </c>
      <c r="K7" s="8" t="s">
        <v>221</v>
      </c>
      <c r="L7" s="8" t="s">
        <v>223</v>
      </c>
      <c r="M7" s="8" t="s">
        <v>42</v>
      </c>
      <c r="V7" s="40" t="s">
        <v>4013</v>
      </c>
      <c r="W7" t="s">
        <v>4007</v>
      </c>
      <c r="X7" s="11"/>
    </row>
    <row r="8" spans="1:30" x14ac:dyDescent="0.25">
      <c r="A8" s="8" t="s">
        <v>3006</v>
      </c>
      <c r="B8" s="41"/>
      <c r="C8" s="40" t="s">
        <v>4016</v>
      </c>
      <c r="D8" t="s">
        <v>2799</v>
      </c>
      <c r="E8" s="43" t="s">
        <v>4014</v>
      </c>
      <c r="F8" s="43" t="s">
        <v>2795</v>
      </c>
      <c r="G8" s="44" t="s">
        <v>4058</v>
      </c>
      <c r="K8" s="8" t="s">
        <v>221</v>
      </c>
      <c r="L8" s="8" t="s">
        <v>223</v>
      </c>
      <c r="M8" t="s">
        <v>44</v>
      </c>
      <c r="V8" s="40" t="s">
        <v>4016</v>
      </c>
      <c r="W8" t="s">
        <v>4008</v>
      </c>
      <c r="X8" s="11"/>
    </row>
    <row r="9" spans="1:30" x14ac:dyDescent="0.25">
      <c r="B9" s="41"/>
      <c r="C9" s="40" t="s">
        <v>4017</v>
      </c>
      <c r="D9" t="s">
        <v>2800</v>
      </c>
      <c r="E9" s="45" t="s">
        <v>4015</v>
      </c>
      <c r="F9" s="45" t="s">
        <v>2796</v>
      </c>
      <c r="G9" s="46" t="s">
        <v>4078</v>
      </c>
      <c r="K9" s="8" t="s">
        <v>2102</v>
      </c>
      <c r="L9" s="8" t="s">
        <v>222</v>
      </c>
      <c r="M9" s="8" t="s">
        <v>2103</v>
      </c>
      <c r="V9" s="40" t="s">
        <v>4017</v>
      </c>
      <c r="W9" t="s">
        <v>4009</v>
      </c>
      <c r="X9" s="11"/>
    </row>
    <row r="10" spans="1:30" x14ac:dyDescent="0.25">
      <c r="B10" s="41"/>
      <c r="C10" s="40" t="s">
        <v>4018</v>
      </c>
      <c r="D10" t="s">
        <v>2801</v>
      </c>
      <c r="E10" s="45" t="s">
        <v>4015</v>
      </c>
      <c r="F10" s="45" t="s">
        <v>2796</v>
      </c>
      <c r="G10" s="46" t="s">
        <v>4079</v>
      </c>
      <c r="K10" s="8" t="s">
        <v>220</v>
      </c>
      <c r="L10" s="8" t="s">
        <v>222</v>
      </c>
      <c r="M10" s="8" t="s">
        <v>42</v>
      </c>
      <c r="V10" s="40" t="s">
        <v>4018</v>
      </c>
      <c r="W10" t="s">
        <v>4010</v>
      </c>
      <c r="X10" s="11"/>
    </row>
    <row r="11" spans="1:30" x14ac:dyDescent="0.25">
      <c r="B11" s="41"/>
      <c r="C11" s="40" t="s">
        <v>4052</v>
      </c>
      <c r="D11" t="s">
        <v>2802</v>
      </c>
      <c r="E11" s="43" t="s">
        <v>4012</v>
      </c>
      <c r="F11" s="43" t="s">
        <v>2797</v>
      </c>
      <c r="G11" s="44" t="s">
        <v>4078</v>
      </c>
      <c r="K11" s="8" t="s">
        <v>220</v>
      </c>
      <c r="L11" s="8" t="s">
        <v>222</v>
      </c>
      <c r="M11" t="s">
        <v>44</v>
      </c>
      <c r="V11" s="40" t="s">
        <v>4052</v>
      </c>
      <c r="W11" t="s">
        <v>4089</v>
      </c>
    </row>
    <row r="12" spans="1:30" x14ac:dyDescent="0.25">
      <c r="B12" s="41"/>
      <c r="C12" s="40" t="s">
        <v>4023</v>
      </c>
      <c r="D12" t="s">
        <v>2803</v>
      </c>
      <c r="E12" s="43" t="s">
        <v>4012</v>
      </c>
      <c r="F12" s="43" t="s">
        <v>2797</v>
      </c>
      <c r="G12" s="44" t="s">
        <v>4079</v>
      </c>
      <c r="K12" s="8" t="s">
        <v>219</v>
      </c>
      <c r="L12" s="8" t="s">
        <v>224</v>
      </c>
      <c r="M12" s="11" t="s">
        <v>55</v>
      </c>
      <c r="V12" s="40" t="s">
        <v>4023</v>
      </c>
      <c r="W12" t="s">
        <v>4090</v>
      </c>
    </row>
    <row r="13" spans="1:30" x14ac:dyDescent="0.25">
      <c r="B13" s="41"/>
      <c r="C13" s="40" t="s">
        <v>4024</v>
      </c>
      <c r="D13" t="s">
        <v>2804</v>
      </c>
      <c r="E13" s="43" t="s">
        <v>4012</v>
      </c>
      <c r="F13" s="43" t="s">
        <v>2797</v>
      </c>
      <c r="G13" s="44" t="s">
        <v>4056</v>
      </c>
      <c r="K13" s="8"/>
      <c r="L13" s="8"/>
      <c r="V13" s="40" t="s">
        <v>4024</v>
      </c>
      <c r="W13" t="s">
        <v>4091</v>
      </c>
    </row>
    <row r="14" spans="1:30" x14ac:dyDescent="0.25">
      <c r="B14" s="41"/>
      <c r="C14" s="40" t="s">
        <v>4025</v>
      </c>
      <c r="D14" t="s">
        <v>2805</v>
      </c>
      <c r="E14" s="45" t="s">
        <v>4013</v>
      </c>
      <c r="F14" s="45" t="s">
        <v>2798</v>
      </c>
      <c r="G14" s="46" t="s">
        <v>4078</v>
      </c>
      <c r="V14" s="40" t="s">
        <v>4025</v>
      </c>
      <c r="W14" t="s">
        <v>4092</v>
      </c>
    </row>
    <row r="15" spans="1:30" x14ac:dyDescent="0.25">
      <c r="B15" s="41"/>
      <c r="C15" s="40" t="s">
        <v>4026</v>
      </c>
      <c r="D15" t="s">
        <v>2806</v>
      </c>
      <c r="E15" s="45" t="s">
        <v>4013</v>
      </c>
      <c r="F15" s="45" t="s">
        <v>2798</v>
      </c>
      <c r="G15" s="46" t="s">
        <v>4057</v>
      </c>
      <c r="V15" s="40" t="s">
        <v>4026</v>
      </c>
      <c r="W15" t="s">
        <v>4118</v>
      </c>
    </row>
    <row r="16" spans="1:30" x14ac:dyDescent="0.25">
      <c r="B16" s="41"/>
      <c r="C16" s="40" t="s">
        <v>4027</v>
      </c>
      <c r="D16" t="s">
        <v>2807</v>
      </c>
      <c r="E16" s="45" t="s">
        <v>4013</v>
      </c>
      <c r="F16" s="45" t="s">
        <v>2798</v>
      </c>
      <c r="G16" s="46" t="s">
        <v>4080</v>
      </c>
      <c r="V16" s="40" t="s">
        <v>4027</v>
      </c>
      <c r="W16" t="s">
        <v>4093</v>
      </c>
    </row>
    <row r="17" spans="2:23" x14ac:dyDescent="0.25">
      <c r="B17" s="41"/>
      <c r="C17" s="40" t="s">
        <v>4028</v>
      </c>
      <c r="D17" t="s">
        <v>2808</v>
      </c>
      <c r="E17" s="45" t="s">
        <v>4013</v>
      </c>
      <c r="F17" s="45" t="s">
        <v>2798</v>
      </c>
      <c r="G17" s="46" t="s">
        <v>4056</v>
      </c>
      <c r="V17" s="40" t="s">
        <v>4028</v>
      </c>
      <c r="W17" t="s">
        <v>4094</v>
      </c>
    </row>
    <row r="18" spans="2:23" x14ac:dyDescent="0.25">
      <c r="B18" s="41"/>
      <c r="C18" s="40" t="s">
        <v>4029</v>
      </c>
      <c r="D18" t="s">
        <v>2809</v>
      </c>
      <c r="E18" s="43" t="s">
        <v>4016</v>
      </c>
      <c r="F18" s="43" t="s">
        <v>2799</v>
      </c>
      <c r="G18" s="44" t="s">
        <v>4078</v>
      </c>
      <c r="V18" s="40" t="s">
        <v>4029</v>
      </c>
      <c r="W18" t="s">
        <v>4095</v>
      </c>
    </row>
    <row r="19" spans="2:23" x14ac:dyDescent="0.25">
      <c r="B19" s="41"/>
      <c r="C19" s="40" t="s">
        <v>4030</v>
      </c>
      <c r="D19" t="s">
        <v>2810</v>
      </c>
      <c r="E19" s="43" t="s">
        <v>4016</v>
      </c>
      <c r="F19" s="43" t="s">
        <v>2799</v>
      </c>
      <c r="G19" s="44" t="s">
        <v>4055</v>
      </c>
      <c r="V19" s="40" t="s">
        <v>4030</v>
      </c>
      <c r="W19" t="s">
        <v>4096</v>
      </c>
    </row>
    <row r="20" spans="2:23" x14ac:dyDescent="0.25">
      <c r="B20" s="41"/>
      <c r="C20" s="40" t="s">
        <v>4031</v>
      </c>
      <c r="D20" t="s">
        <v>2811</v>
      </c>
      <c r="E20" s="43" t="s">
        <v>4016</v>
      </c>
      <c r="F20" s="43" t="s">
        <v>2799</v>
      </c>
      <c r="G20" s="44" t="s">
        <v>4081</v>
      </c>
      <c r="V20" s="40" t="s">
        <v>4031</v>
      </c>
      <c r="W20" t="s">
        <v>4097</v>
      </c>
    </row>
    <row r="21" spans="2:23" x14ac:dyDescent="0.25">
      <c r="B21" s="41"/>
      <c r="C21" s="40" t="s">
        <v>4032</v>
      </c>
      <c r="D21" t="s">
        <v>2812</v>
      </c>
      <c r="E21" s="43" t="s">
        <v>4016</v>
      </c>
      <c r="F21" s="43" t="s">
        <v>2799</v>
      </c>
      <c r="G21" s="44" t="s">
        <v>4082</v>
      </c>
      <c r="V21" s="40" t="s">
        <v>4032</v>
      </c>
      <c r="W21" t="s">
        <v>4098</v>
      </c>
    </row>
    <row r="22" spans="2:23" x14ac:dyDescent="0.25">
      <c r="B22" s="41"/>
      <c r="C22" s="40" t="s">
        <v>4033</v>
      </c>
      <c r="D22" t="s">
        <v>2813</v>
      </c>
      <c r="E22" s="43" t="s">
        <v>4016</v>
      </c>
      <c r="F22" s="43" t="s">
        <v>2799</v>
      </c>
      <c r="G22" s="44" t="s">
        <v>4083</v>
      </c>
      <c r="V22" s="40" t="s">
        <v>4033</v>
      </c>
      <c r="W22" t="s">
        <v>4099</v>
      </c>
    </row>
    <row r="23" spans="2:23" x14ac:dyDescent="0.25">
      <c r="B23" s="41"/>
      <c r="C23" s="40" t="s">
        <v>4034</v>
      </c>
      <c r="D23" t="s">
        <v>2814</v>
      </c>
      <c r="E23" s="43" t="s">
        <v>4016</v>
      </c>
      <c r="F23" s="43" t="s">
        <v>2799</v>
      </c>
      <c r="G23" s="44" t="s">
        <v>4084</v>
      </c>
      <c r="V23" s="40" t="s">
        <v>4034</v>
      </c>
      <c r="W23" t="s">
        <v>4100</v>
      </c>
    </row>
    <row r="24" spans="2:23" x14ac:dyDescent="0.25">
      <c r="B24" s="41"/>
      <c r="C24" s="40" t="s">
        <v>4035</v>
      </c>
      <c r="D24" t="s">
        <v>2815</v>
      </c>
      <c r="E24" s="45" t="s">
        <v>4017</v>
      </c>
      <c r="F24" s="45" t="s">
        <v>2800</v>
      </c>
      <c r="G24" s="46" t="s">
        <v>4078</v>
      </c>
      <c r="V24" s="40" t="s">
        <v>4035</v>
      </c>
      <c r="W24" t="s">
        <v>4101</v>
      </c>
    </row>
    <row r="25" spans="2:23" x14ac:dyDescent="0.25">
      <c r="B25" s="41"/>
      <c r="C25" s="40" t="s">
        <v>4036</v>
      </c>
      <c r="D25" t="s">
        <v>2816</v>
      </c>
      <c r="E25" s="45" t="s">
        <v>4017</v>
      </c>
      <c r="F25" s="45" t="s">
        <v>2800</v>
      </c>
      <c r="G25" s="46" t="s">
        <v>4057</v>
      </c>
      <c r="V25" s="40" t="s">
        <v>4036</v>
      </c>
      <c r="W25" t="s">
        <v>4102</v>
      </c>
    </row>
    <row r="26" spans="2:23" x14ac:dyDescent="0.25">
      <c r="B26" s="41"/>
      <c r="C26" s="40" t="s">
        <v>4037</v>
      </c>
      <c r="D26" t="s">
        <v>2817</v>
      </c>
      <c r="E26" s="43" t="s">
        <v>4018</v>
      </c>
      <c r="F26" s="43" t="s">
        <v>2801</v>
      </c>
      <c r="G26" s="44" t="s">
        <v>4078</v>
      </c>
      <c r="V26" s="40" t="s">
        <v>4037</v>
      </c>
      <c r="W26" t="s">
        <v>4103</v>
      </c>
    </row>
    <row r="27" spans="2:23" x14ac:dyDescent="0.25">
      <c r="B27" s="41"/>
      <c r="C27" s="40" t="s">
        <v>4038</v>
      </c>
      <c r="D27" t="s">
        <v>2818</v>
      </c>
      <c r="E27" s="43" t="s">
        <v>4018</v>
      </c>
      <c r="F27" s="43" t="s">
        <v>2801</v>
      </c>
      <c r="G27" s="44" t="s">
        <v>4085</v>
      </c>
      <c r="V27" s="40" t="s">
        <v>4038</v>
      </c>
      <c r="W27" t="s">
        <v>4104</v>
      </c>
    </row>
    <row r="28" spans="2:23" x14ac:dyDescent="0.25">
      <c r="B28" s="41"/>
      <c r="C28" s="40" t="s">
        <v>4039</v>
      </c>
      <c r="D28" t="s">
        <v>2819</v>
      </c>
      <c r="E28" s="43" t="s">
        <v>4018</v>
      </c>
      <c r="F28" s="43" t="s">
        <v>2801</v>
      </c>
      <c r="G28" s="44" t="s">
        <v>4058</v>
      </c>
      <c r="V28" s="40" t="s">
        <v>4039</v>
      </c>
      <c r="W28" t="s">
        <v>4105</v>
      </c>
    </row>
    <row r="29" spans="2:23" x14ac:dyDescent="0.25">
      <c r="B29" s="41"/>
      <c r="C29" s="40" t="s">
        <v>4040</v>
      </c>
      <c r="D29" t="s">
        <v>2820</v>
      </c>
      <c r="E29" s="43" t="s">
        <v>4018</v>
      </c>
      <c r="F29" s="43" t="s">
        <v>2801</v>
      </c>
      <c r="G29" s="44" t="s">
        <v>4086</v>
      </c>
      <c r="V29" s="40" t="s">
        <v>4040</v>
      </c>
      <c r="W29" t="s">
        <v>4106</v>
      </c>
    </row>
    <row r="30" spans="2:23" x14ac:dyDescent="0.25">
      <c r="B30" s="41"/>
      <c r="C30" s="40" t="s">
        <v>4041</v>
      </c>
      <c r="D30" t="s">
        <v>2821</v>
      </c>
      <c r="E30" s="43" t="s">
        <v>4018</v>
      </c>
      <c r="F30" s="43" t="s">
        <v>2801</v>
      </c>
      <c r="G30" s="44" t="s">
        <v>4087</v>
      </c>
      <c r="V30" s="40" t="s">
        <v>4041</v>
      </c>
      <c r="W30" t="s">
        <v>4107</v>
      </c>
    </row>
    <row r="31" spans="2:23" x14ac:dyDescent="0.25">
      <c r="B31" s="41"/>
      <c r="C31" s="40" t="s">
        <v>4042</v>
      </c>
      <c r="D31" t="s">
        <v>2822</v>
      </c>
      <c r="E31" s="45" t="s">
        <v>4052</v>
      </c>
      <c r="F31" s="45" t="s">
        <v>2802</v>
      </c>
      <c r="G31" s="46" t="s">
        <v>4078</v>
      </c>
      <c r="V31" s="40" t="s">
        <v>4042</v>
      </c>
      <c r="W31" t="s">
        <v>4116</v>
      </c>
    </row>
    <row r="32" spans="2:23" x14ac:dyDescent="0.25">
      <c r="B32" s="41"/>
      <c r="C32" s="40" t="s">
        <v>4043</v>
      </c>
      <c r="D32" t="s">
        <v>2823</v>
      </c>
      <c r="E32" s="45" t="s">
        <v>4052</v>
      </c>
      <c r="F32" s="45" t="s">
        <v>2802</v>
      </c>
      <c r="G32" s="45" t="s">
        <v>4053</v>
      </c>
      <c r="V32" s="40" t="s">
        <v>4043</v>
      </c>
      <c r="W32" t="s">
        <v>4115</v>
      </c>
    </row>
    <row r="33" spans="2:23" x14ac:dyDescent="0.25">
      <c r="B33" s="41"/>
      <c r="C33" s="40" t="s">
        <v>4044</v>
      </c>
      <c r="D33" t="s">
        <v>2824</v>
      </c>
      <c r="E33" s="45" t="s">
        <v>4052</v>
      </c>
      <c r="F33" s="45" t="s">
        <v>2802</v>
      </c>
      <c r="G33" s="45" t="s">
        <v>4054</v>
      </c>
      <c r="V33" s="40" t="s">
        <v>4044</v>
      </c>
      <c r="W33" t="s">
        <v>4108</v>
      </c>
    </row>
    <row r="34" spans="2:23" x14ac:dyDescent="0.25">
      <c r="B34" s="41"/>
      <c r="C34" s="40" t="s">
        <v>4045</v>
      </c>
      <c r="D34" t="s">
        <v>2825</v>
      </c>
      <c r="E34" s="45" t="s">
        <v>4052</v>
      </c>
      <c r="F34" s="45" t="s">
        <v>2802</v>
      </c>
      <c r="G34" s="45" t="s">
        <v>4055</v>
      </c>
      <c r="V34" s="40" t="s">
        <v>4045</v>
      </c>
      <c r="W34" t="s">
        <v>4109</v>
      </c>
    </row>
    <row r="35" spans="2:23" x14ac:dyDescent="0.25">
      <c r="B35" s="41"/>
      <c r="C35" s="40" t="s">
        <v>4046</v>
      </c>
      <c r="D35" t="s">
        <v>2826</v>
      </c>
      <c r="E35" s="43" t="s">
        <v>4023</v>
      </c>
      <c r="F35" s="43" t="s">
        <v>2803</v>
      </c>
      <c r="G35" s="44" t="s">
        <v>4078</v>
      </c>
      <c r="V35" s="40" t="s">
        <v>4046</v>
      </c>
      <c r="W35" t="s">
        <v>4110</v>
      </c>
    </row>
    <row r="36" spans="2:23" x14ac:dyDescent="0.25">
      <c r="B36" s="41"/>
      <c r="C36" s="40" t="s">
        <v>4047</v>
      </c>
      <c r="D36" t="s">
        <v>2827</v>
      </c>
      <c r="E36" s="43" t="s">
        <v>4023</v>
      </c>
      <c r="F36" s="43" t="s">
        <v>2803</v>
      </c>
      <c r="G36" s="43" t="s">
        <v>4056</v>
      </c>
      <c r="V36" s="40" t="s">
        <v>4047</v>
      </c>
      <c r="W36" t="s">
        <v>4111</v>
      </c>
    </row>
    <row r="37" spans="2:23" x14ac:dyDescent="0.25">
      <c r="B37" s="41"/>
      <c r="C37" s="40" t="s">
        <v>4048</v>
      </c>
      <c r="D37" t="s">
        <v>2828</v>
      </c>
      <c r="E37" s="43" t="s">
        <v>4023</v>
      </c>
      <c r="F37" s="43" t="s">
        <v>2803</v>
      </c>
      <c r="G37" s="43" t="s">
        <v>4057</v>
      </c>
      <c r="V37" s="40" t="s">
        <v>4048</v>
      </c>
      <c r="W37" t="s">
        <v>4112</v>
      </c>
    </row>
    <row r="38" spans="2:23" x14ac:dyDescent="0.25">
      <c r="B38" s="41"/>
      <c r="C38" s="40" t="s">
        <v>4049</v>
      </c>
      <c r="D38" t="s">
        <v>2829</v>
      </c>
      <c r="E38" s="43" t="s">
        <v>4023</v>
      </c>
      <c r="F38" s="43" t="s">
        <v>2803</v>
      </c>
      <c r="G38" s="43" t="s">
        <v>4058</v>
      </c>
      <c r="V38" s="40" t="s">
        <v>4049</v>
      </c>
      <c r="W38" t="s">
        <v>4113</v>
      </c>
    </row>
    <row r="39" spans="2:23" x14ac:dyDescent="0.25">
      <c r="B39" s="41"/>
      <c r="C39" s="40" t="s">
        <v>4050</v>
      </c>
      <c r="D39" t="s">
        <v>2830</v>
      </c>
      <c r="E39" s="43" t="s">
        <v>4023</v>
      </c>
      <c r="F39" s="43" t="s">
        <v>2803</v>
      </c>
      <c r="G39" s="43" t="s">
        <v>4053</v>
      </c>
      <c r="V39" s="40" t="s">
        <v>4050</v>
      </c>
      <c r="W39" t="s">
        <v>4114</v>
      </c>
    </row>
    <row r="40" spans="2:23" x14ac:dyDescent="0.25">
      <c r="B40" s="41"/>
      <c r="C40" s="40" t="s">
        <v>4051</v>
      </c>
      <c r="D40" t="s">
        <v>2831</v>
      </c>
      <c r="E40" s="43" t="s">
        <v>4023</v>
      </c>
      <c r="F40" s="43" t="s">
        <v>2803</v>
      </c>
      <c r="G40" s="44" t="s">
        <v>4087</v>
      </c>
      <c r="V40" s="40" t="s">
        <v>4051</v>
      </c>
      <c r="W40" t="s">
        <v>4117</v>
      </c>
    </row>
    <row r="41" spans="2:23" x14ac:dyDescent="0.25">
      <c r="E41" s="45" t="s">
        <v>4024</v>
      </c>
      <c r="F41" s="45" t="s">
        <v>2804</v>
      </c>
      <c r="G41" s="46" t="s">
        <v>4078</v>
      </c>
    </row>
    <row r="42" spans="2:23" x14ac:dyDescent="0.25">
      <c r="E42" s="45" t="s">
        <v>4024</v>
      </c>
      <c r="F42" s="45" t="s">
        <v>2804</v>
      </c>
      <c r="G42" s="45" t="s">
        <v>4056</v>
      </c>
    </row>
    <row r="43" spans="2:23" x14ac:dyDescent="0.25">
      <c r="E43" s="45" t="s">
        <v>4024</v>
      </c>
      <c r="F43" s="45" t="s">
        <v>2804</v>
      </c>
      <c r="G43" s="45" t="s">
        <v>4059</v>
      </c>
    </row>
    <row r="44" spans="2:23" x14ac:dyDescent="0.25">
      <c r="E44" s="45" t="s">
        <v>4024</v>
      </c>
      <c r="F44" s="45" t="s">
        <v>2804</v>
      </c>
      <c r="G44" s="45" t="s">
        <v>4057</v>
      </c>
    </row>
    <row r="45" spans="2:23" x14ac:dyDescent="0.25">
      <c r="E45" s="45" t="s">
        <v>4024</v>
      </c>
      <c r="F45" s="45" t="s">
        <v>2804</v>
      </c>
      <c r="G45" s="45" t="s">
        <v>4053</v>
      </c>
    </row>
    <row r="46" spans="2:23" x14ac:dyDescent="0.25">
      <c r="E46" s="45" t="s">
        <v>4024</v>
      </c>
      <c r="F46" s="45" t="s">
        <v>2804</v>
      </c>
      <c r="G46" s="45" t="s">
        <v>4060</v>
      </c>
    </row>
    <row r="47" spans="2:23" x14ac:dyDescent="0.25">
      <c r="E47" s="45" t="s">
        <v>4024</v>
      </c>
      <c r="F47" s="45" t="s">
        <v>2804</v>
      </c>
      <c r="G47" s="45" t="s">
        <v>4061</v>
      </c>
    </row>
    <row r="48" spans="2:23" x14ac:dyDescent="0.25">
      <c r="E48" s="43" t="s">
        <v>4025</v>
      </c>
      <c r="F48" s="43" t="s">
        <v>2805</v>
      </c>
      <c r="G48" s="44" t="s">
        <v>4078</v>
      </c>
    </row>
    <row r="49" spans="5:7" x14ac:dyDescent="0.25">
      <c r="E49" s="43" t="s">
        <v>4025</v>
      </c>
      <c r="F49" s="43" t="s">
        <v>2805</v>
      </c>
      <c r="G49" s="43" t="s">
        <v>4056</v>
      </c>
    </row>
    <row r="50" spans="5:7" x14ac:dyDescent="0.25">
      <c r="E50" s="43" t="s">
        <v>4025</v>
      </c>
      <c r="F50" s="43" t="s">
        <v>2805</v>
      </c>
      <c r="G50" s="43" t="s">
        <v>4059</v>
      </c>
    </row>
    <row r="51" spans="5:7" x14ac:dyDescent="0.25">
      <c r="E51" s="43" t="s">
        <v>4025</v>
      </c>
      <c r="F51" s="43" t="s">
        <v>2805</v>
      </c>
      <c r="G51" s="43" t="s">
        <v>4058</v>
      </c>
    </row>
    <row r="52" spans="5:7" x14ac:dyDescent="0.25">
      <c r="E52" s="45" t="s">
        <v>4026</v>
      </c>
      <c r="F52" s="45" t="s">
        <v>2806</v>
      </c>
      <c r="G52" s="46" t="s">
        <v>4078</v>
      </c>
    </row>
    <row r="53" spans="5:7" x14ac:dyDescent="0.25">
      <c r="E53" s="45" t="s">
        <v>4026</v>
      </c>
      <c r="F53" s="45" t="s">
        <v>2806</v>
      </c>
      <c r="G53" s="45" t="s">
        <v>4061</v>
      </c>
    </row>
    <row r="54" spans="5:7" x14ac:dyDescent="0.25">
      <c r="E54" s="45" t="s">
        <v>4026</v>
      </c>
      <c r="F54" s="45" t="s">
        <v>2806</v>
      </c>
      <c r="G54" s="45" t="s">
        <v>4062</v>
      </c>
    </row>
    <row r="55" spans="5:7" x14ac:dyDescent="0.25">
      <c r="E55" s="45" t="s">
        <v>4026</v>
      </c>
      <c r="F55" s="45" t="s">
        <v>2806</v>
      </c>
      <c r="G55" s="45" t="s">
        <v>4056</v>
      </c>
    </row>
    <row r="56" spans="5:7" x14ac:dyDescent="0.25">
      <c r="E56" s="45" t="s">
        <v>4026</v>
      </c>
      <c r="F56" s="45" t="s">
        <v>2806</v>
      </c>
      <c r="G56" s="45" t="s">
        <v>4058</v>
      </c>
    </row>
    <row r="57" spans="5:7" x14ac:dyDescent="0.25">
      <c r="E57" s="45" t="s">
        <v>4026</v>
      </c>
      <c r="F57" s="45" t="s">
        <v>2806</v>
      </c>
      <c r="G57" s="45" t="s">
        <v>4057</v>
      </c>
    </row>
    <row r="58" spans="5:7" x14ac:dyDescent="0.25">
      <c r="E58" s="45" t="s">
        <v>4026</v>
      </c>
      <c r="F58" s="45" t="s">
        <v>2806</v>
      </c>
      <c r="G58" s="46" t="s">
        <v>4087</v>
      </c>
    </row>
    <row r="59" spans="5:7" x14ac:dyDescent="0.25">
      <c r="E59" s="43" t="s">
        <v>4027</v>
      </c>
      <c r="F59" s="43" t="s">
        <v>2807</v>
      </c>
      <c r="G59" s="44" t="s">
        <v>4078</v>
      </c>
    </row>
    <row r="60" spans="5:7" x14ac:dyDescent="0.25">
      <c r="E60" s="43" t="s">
        <v>4027</v>
      </c>
      <c r="F60" s="43" t="s">
        <v>2807</v>
      </c>
      <c r="G60" s="43" t="s">
        <v>4062</v>
      </c>
    </row>
    <row r="61" spans="5:7" x14ac:dyDescent="0.25">
      <c r="E61" s="43" t="s">
        <v>4027</v>
      </c>
      <c r="F61" s="43" t="s">
        <v>2807</v>
      </c>
      <c r="G61" s="43" t="s">
        <v>4063</v>
      </c>
    </row>
    <row r="62" spans="5:7" x14ac:dyDescent="0.25">
      <c r="E62" s="43" t="s">
        <v>4027</v>
      </c>
      <c r="F62" s="43" t="s">
        <v>2807</v>
      </c>
      <c r="G62" s="43" t="s">
        <v>4064</v>
      </c>
    </row>
    <row r="63" spans="5:7" x14ac:dyDescent="0.25">
      <c r="E63" s="43" t="s">
        <v>4027</v>
      </c>
      <c r="F63" s="43" t="s">
        <v>2807</v>
      </c>
      <c r="G63" s="43" t="s">
        <v>4065</v>
      </c>
    </row>
    <row r="64" spans="5:7" x14ac:dyDescent="0.25">
      <c r="E64" s="43" t="s">
        <v>4027</v>
      </c>
      <c r="F64" s="43" t="s">
        <v>2807</v>
      </c>
      <c r="G64" s="44" t="s">
        <v>4087</v>
      </c>
    </row>
    <row r="65" spans="5:7" x14ac:dyDescent="0.25">
      <c r="E65" s="45" t="s">
        <v>4028</v>
      </c>
      <c r="F65" s="45" t="s">
        <v>2808</v>
      </c>
      <c r="G65" s="46" t="s">
        <v>4078</v>
      </c>
    </row>
    <row r="66" spans="5:7" x14ac:dyDescent="0.25">
      <c r="E66" s="45" t="s">
        <v>4028</v>
      </c>
      <c r="F66" s="45" t="s">
        <v>2808</v>
      </c>
      <c r="G66" s="45" t="s">
        <v>4056</v>
      </c>
    </row>
    <row r="67" spans="5:7" x14ac:dyDescent="0.25">
      <c r="E67" s="45" t="s">
        <v>4028</v>
      </c>
      <c r="F67" s="45" t="s">
        <v>2808</v>
      </c>
      <c r="G67" s="45" t="s">
        <v>4059</v>
      </c>
    </row>
    <row r="68" spans="5:7" x14ac:dyDescent="0.25">
      <c r="E68" s="45" t="s">
        <v>4028</v>
      </c>
      <c r="F68" s="45" t="s">
        <v>2808</v>
      </c>
      <c r="G68" s="45" t="s">
        <v>4058</v>
      </c>
    </row>
    <row r="69" spans="5:7" x14ac:dyDescent="0.25">
      <c r="E69" s="45" t="s">
        <v>4028</v>
      </c>
      <c r="F69" s="45" t="s">
        <v>2808</v>
      </c>
      <c r="G69" s="46" t="s">
        <v>4087</v>
      </c>
    </row>
    <row r="70" spans="5:7" x14ac:dyDescent="0.25">
      <c r="E70" s="43" t="s">
        <v>4029</v>
      </c>
      <c r="F70" s="43" t="s">
        <v>2809</v>
      </c>
      <c r="G70" s="44" t="s">
        <v>4078</v>
      </c>
    </row>
    <row r="71" spans="5:7" x14ac:dyDescent="0.25">
      <c r="E71" s="43" t="s">
        <v>4029</v>
      </c>
      <c r="F71" s="43" t="s">
        <v>2809</v>
      </c>
      <c r="G71" s="43" t="s">
        <v>4059</v>
      </c>
    </row>
    <row r="72" spans="5:7" x14ac:dyDescent="0.25">
      <c r="E72" s="43" t="s">
        <v>4029</v>
      </c>
      <c r="F72" s="43" t="s">
        <v>2809</v>
      </c>
      <c r="G72" s="43" t="s">
        <v>4058</v>
      </c>
    </row>
    <row r="73" spans="5:7" x14ac:dyDescent="0.25">
      <c r="E73" s="43" t="s">
        <v>4029</v>
      </c>
      <c r="F73" s="43" t="s">
        <v>2809</v>
      </c>
      <c r="G73" s="43" t="s">
        <v>4056</v>
      </c>
    </row>
    <row r="74" spans="5:7" x14ac:dyDescent="0.25">
      <c r="E74" s="43" t="s">
        <v>4029</v>
      </c>
      <c r="F74" s="43" t="s">
        <v>2809</v>
      </c>
      <c r="G74" s="43" t="s">
        <v>4057</v>
      </c>
    </row>
    <row r="75" spans="5:7" x14ac:dyDescent="0.25">
      <c r="E75" s="43" t="s">
        <v>4029</v>
      </c>
      <c r="F75" s="43" t="s">
        <v>2809</v>
      </c>
      <c r="G75" s="44" t="s">
        <v>4087</v>
      </c>
    </row>
    <row r="76" spans="5:7" x14ac:dyDescent="0.25">
      <c r="E76" s="45" t="s">
        <v>4030</v>
      </c>
      <c r="F76" s="45" t="s">
        <v>2810</v>
      </c>
      <c r="G76" s="46" t="s">
        <v>4078</v>
      </c>
    </row>
    <row r="77" spans="5:7" x14ac:dyDescent="0.25">
      <c r="E77" s="45" t="s">
        <v>4030</v>
      </c>
      <c r="F77" s="45" t="s">
        <v>2810</v>
      </c>
      <c r="G77" s="45" t="s">
        <v>4062</v>
      </c>
    </row>
    <row r="78" spans="5:7" x14ac:dyDescent="0.25">
      <c r="E78" s="45" t="s">
        <v>4030</v>
      </c>
      <c r="F78" s="45" t="s">
        <v>2810</v>
      </c>
      <c r="G78" s="45" t="s">
        <v>4063</v>
      </c>
    </row>
    <row r="79" spans="5:7" x14ac:dyDescent="0.25">
      <c r="E79" s="45" t="s">
        <v>4030</v>
      </c>
      <c r="F79" s="45" t="s">
        <v>2810</v>
      </c>
      <c r="G79" s="45" t="s">
        <v>4064</v>
      </c>
    </row>
    <row r="80" spans="5:7" x14ac:dyDescent="0.25">
      <c r="E80" s="45" t="s">
        <v>4030</v>
      </c>
      <c r="F80" s="45" t="s">
        <v>2810</v>
      </c>
      <c r="G80" s="45" t="s">
        <v>4065</v>
      </c>
    </row>
    <row r="81" spans="5:7" x14ac:dyDescent="0.25">
      <c r="E81" s="45" t="s">
        <v>4030</v>
      </c>
      <c r="F81" s="45" t="s">
        <v>2810</v>
      </c>
      <c r="G81" s="46" t="s">
        <v>4087</v>
      </c>
    </row>
    <row r="82" spans="5:7" x14ac:dyDescent="0.25">
      <c r="E82" s="43" t="s">
        <v>4031</v>
      </c>
      <c r="F82" s="43" t="s">
        <v>2811</v>
      </c>
      <c r="G82" s="44" t="s">
        <v>4078</v>
      </c>
    </row>
    <row r="83" spans="5:7" x14ac:dyDescent="0.25">
      <c r="E83" s="43" t="s">
        <v>4031</v>
      </c>
      <c r="F83" s="43" t="s">
        <v>2811</v>
      </c>
      <c r="G83" s="43" t="s">
        <v>4064</v>
      </c>
    </row>
    <row r="84" spans="5:7" x14ac:dyDescent="0.25">
      <c r="E84" s="43" t="s">
        <v>4031</v>
      </c>
      <c r="F84" s="43" t="s">
        <v>2811</v>
      </c>
      <c r="G84" s="43" t="s">
        <v>4066</v>
      </c>
    </row>
    <row r="85" spans="5:7" x14ac:dyDescent="0.25">
      <c r="E85" s="43" t="s">
        <v>4031</v>
      </c>
      <c r="F85" s="43" t="s">
        <v>2811</v>
      </c>
      <c r="G85" s="43" t="s">
        <v>4065</v>
      </c>
    </row>
    <row r="86" spans="5:7" x14ac:dyDescent="0.25">
      <c r="E86" s="43" t="s">
        <v>4031</v>
      </c>
      <c r="F86" s="43" t="s">
        <v>2811</v>
      </c>
      <c r="G86" s="43" t="s">
        <v>4067</v>
      </c>
    </row>
    <row r="87" spans="5:7" x14ac:dyDescent="0.25">
      <c r="E87" s="43" t="s">
        <v>4031</v>
      </c>
      <c r="F87" s="43" t="s">
        <v>2811</v>
      </c>
      <c r="G87" s="44" t="s">
        <v>4087</v>
      </c>
    </row>
    <row r="88" spans="5:7" x14ac:dyDescent="0.25">
      <c r="E88" s="45" t="s">
        <v>4032</v>
      </c>
      <c r="F88" s="45" t="s">
        <v>2812</v>
      </c>
      <c r="G88" s="46" t="s">
        <v>4078</v>
      </c>
    </row>
    <row r="89" spans="5:7" x14ac:dyDescent="0.25">
      <c r="E89" s="45" t="s">
        <v>4032</v>
      </c>
      <c r="F89" s="45" t="s">
        <v>2812</v>
      </c>
      <c r="G89" s="45" t="s">
        <v>4062</v>
      </c>
    </row>
    <row r="90" spans="5:7" x14ac:dyDescent="0.25">
      <c r="E90" s="45" t="s">
        <v>4032</v>
      </c>
      <c r="F90" s="45" t="s">
        <v>2812</v>
      </c>
      <c r="G90" s="45" t="s">
        <v>4063</v>
      </c>
    </row>
    <row r="91" spans="5:7" x14ac:dyDescent="0.25">
      <c r="E91" s="45" t="s">
        <v>4032</v>
      </c>
      <c r="F91" s="45" t="s">
        <v>2812</v>
      </c>
      <c r="G91" s="45" t="s">
        <v>4064</v>
      </c>
    </row>
    <row r="92" spans="5:7" x14ac:dyDescent="0.25">
      <c r="E92" s="45" t="s">
        <v>4032</v>
      </c>
      <c r="F92" s="45" t="s">
        <v>2812</v>
      </c>
      <c r="G92" s="45" t="s">
        <v>4065</v>
      </c>
    </row>
    <row r="93" spans="5:7" x14ac:dyDescent="0.25">
      <c r="E93" s="45" t="s">
        <v>4032</v>
      </c>
      <c r="F93" s="45" t="s">
        <v>2812</v>
      </c>
      <c r="G93" s="46" t="s">
        <v>4087</v>
      </c>
    </row>
    <row r="94" spans="5:7" x14ac:dyDescent="0.25">
      <c r="E94" s="43" t="s">
        <v>4033</v>
      </c>
      <c r="F94" s="43" t="s">
        <v>2813</v>
      </c>
      <c r="G94" s="44" t="s">
        <v>4078</v>
      </c>
    </row>
    <row r="95" spans="5:7" x14ac:dyDescent="0.25">
      <c r="E95" s="43" t="s">
        <v>4033</v>
      </c>
      <c r="F95" s="43" t="s">
        <v>2813</v>
      </c>
      <c r="G95" s="43" t="s">
        <v>4059</v>
      </c>
    </row>
    <row r="96" spans="5:7" x14ac:dyDescent="0.25">
      <c r="E96" s="43" t="s">
        <v>4033</v>
      </c>
      <c r="F96" s="43" t="s">
        <v>2813</v>
      </c>
      <c r="G96" s="43" t="s">
        <v>4056</v>
      </c>
    </row>
    <row r="97" spans="5:7" x14ac:dyDescent="0.25">
      <c r="E97" s="43" t="s">
        <v>4033</v>
      </c>
      <c r="F97" s="43" t="s">
        <v>2813</v>
      </c>
      <c r="G97" s="43" t="s">
        <v>4058</v>
      </c>
    </row>
    <row r="98" spans="5:7" x14ac:dyDescent="0.25">
      <c r="E98" s="43" t="s">
        <v>4033</v>
      </c>
      <c r="F98" s="43" t="s">
        <v>2813</v>
      </c>
      <c r="G98" s="43" t="s">
        <v>4057</v>
      </c>
    </row>
    <row r="99" spans="5:7" x14ac:dyDescent="0.25">
      <c r="E99" s="43" t="s">
        <v>4033</v>
      </c>
      <c r="F99" s="43" t="s">
        <v>2813</v>
      </c>
      <c r="G99" s="44" t="s">
        <v>4087</v>
      </c>
    </row>
    <row r="100" spans="5:7" x14ac:dyDescent="0.25">
      <c r="E100" s="45" t="s">
        <v>4034</v>
      </c>
      <c r="F100" s="45" t="s">
        <v>2814</v>
      </c>
      <c r="G100" s="46" t="s">
        <v>4078</v>
      </c>
    </row>
    <row r="101" spans="5:7" x14ac:dyDescent="0.25">
      <c r="E101" s="45" t="s">
        <v>4034</v>
      </c>
      <c r="F101" s="45" t="s">
        <v>2814</v>
      </c>
      <c r="G101" s="45" t="s">
        <v>4062</v>
      </c>
    </row>
    <row r="102" spans="5:7" x14ac:dyDescent="0.25">
      <c r="E102" s="45" t="s">
        <v>4034</v>
      </c>
      <c r="F102" s="45" t="s">
        <v>2814</v>
      </c>
      <c r="G102" s="45" t="s">
        <v>4064</v>
      </c>
    </row>
    <row r="103" spans="5:7" x14ac:dyDescent="0.25">
      <c r="E103" s="45" t="s">
        <v>4034</v>
      </c>
      <c r="F103" s="45" t="s">
        <v>2814</v>
      </c>
      <c r="G103" s="45" t="s">
        <v>4063</v>
      </c>
    </row>
    <row r="104" spans="5:7" x14ac:dyDescent="0.25">
      <c r="E104" s="45" t="s">
        <v>4034</v>
      </c>
      <c r="F104" s="45" t="s">
        <v>2814</v>
      </c>
      <c r="G104" s="45" t="s">
        <v>4065</v>
      </c>
    </row>
    <row r="105" spans="5:7" x14ac:dyDescent="0.25">
      <c r="E105" s="43" t="s">
        <v>4035</v>
      </c>
      <c r="F105" s="43" t="s">
        <v>2815</v>
      </c>
      <c r="G105" s="44" t="s">
        <v>4078</v>
      </c>
    </row>
    <row r="106" spans="5:7" x14ac:dyDescent="0.25">
      <c r="E106" s="43" t="s">
        <v>4035</v>
      </c>
      <c r="F106" s="43" t="s">
        <v>2815</v>
      </c>
      <c r="G106" s="43" t="s">
        <v>4062</v>
      </c>
    </row>
    <row r="107" spans="5:7" x14ac:dyDescent="0.25">
      <c r="E107" s="43" t="s">
        <v>4035</v>
      </c>
      <c r="F107" s="43" t="s">
        <v>2815</v>
      </c>
      <c r="G107" s="43" t="s">
        <v>4063</v>
      </c>
    </row>
    <row r="108" spans="5:7" x14ac:dyDescent="0.25">
      <c r="E108" s="43" t="s">
        <v>4035</v>
      </c>
      <c r="F108" s="43" t="s">
        <v>2815</v>
      </c>
      <c r="G108" s="43" t="s">
        <v>4064</v>
      </c>
    </row>
    <row r="109" spans="5:7" x14ac:dyDescent="0.25">
      <c r="E109" s="43" t="s">
        <v>4035</v>
      </c>
      <c r="F109" s="43" t="s">
        <v>2815</v>
      </c>
      <c r="G109" s="43" t="s">
        <v>4065</v>
      </c>
    </row>
    <row r="110" spans="5:7" x14ac:dyDescent="0.25">
      <c r="E110" s="43" t="s">
        <v>4035</v>
      </c>
      <c r="F110" s="43" t="s">
        <v>2815</v>
      </c>
      <c r="G110" s="44" t="s">
        <v>4087</v>
      </c>
    </row>
    <row r="111" spans="5:7" x14ac:dyDescent="0.25">
      <c r="E111" s="45" t="s">
        <v>4036</v>
      </c>
      <c r="F111" s="45" t="s">
        <v>2816</v>
      </c>
      <c r="G111" s="46" t="s">
        <v>4078</v>
      </c>
    </row>
    <row r="112" spans="5:7" x14ac:dyDescent="0.25">
      <c r="E112" s="45" t="s">
        <v>4036</v>
      </c>
      <c r="F112" s="45" t="s">
        <v>2816</v>
      </c>
      <c r="G112" s="45" t="s">
        <v>4064</v>
      </c>
    </row>
    <row r="113" spans="5:7" x14ac:dyDescent="0.25">
      <c r="E113" s="45" t="s">
        <v>4036</v>
      </c>
      <c r="F113" s="45" t="s">
        <v>2816</v>
      </c>
      <c r="G113" s="45" t="s">
        <v>4066</v>
      </c>
    </row>
    <row r="114" spans="5:7" x14ac:dyDescent="0.25">
      <c r="E114" s="45" t="s">
        <v>4036</v>
      </c>
      <c r="F114" s="45" t="s">
        <v>2816</v>
      </c>
      <c r="G114" s="45" t="s">
        <v>4067</v>
      </c>
    </row>
    <row r="115" spans="5:7" x14ac:dyDescent="0.25">
      <c r="E115" s="45" t="s">
        <v>4036</v>
      </c>
      <c r="F115" s="45" t="s">
        <v>2816</v>
      </c>
      <c r="G115" s="45" t="s">
        <v>4065</v>
      </c>
    </row>
    <row r="116" spans="5:7" x14ac:dyDescent="0.25">
      <c r="E116" s="45" t="s">
        <v>4036</v>
      </c>
      <c r="F116" s="45" t="s">
        <v>2816</v>
      </c>
      <c r="G116" s="46" t="s">
        <v>4087</v>
      </c>
    </row>
    <row r="117" spans="5:7" x14ac:dyDescent="0.25">
      <c r="E117" s="43" t="s">
        <v>4037</v>
      </c>
      <c r="F117" s="43" t="s">
        <v>2817</v>
      </c>
      <c r="G117" s="44" t="s">
        <v>4078</v>
      </c>
    </row>
    <row r="118" spans="5:7" x14ac:dyDescent="0.25">
      <c r="E118" s="43" t="s">
        <v>4037</v>
      </c>
      <c r="F118" s="43" t="s">
        <v>2817</v>
      </c>
      <c r="G118" s="43" t="s">
        <v>4062</v>
      </c>
    </row>
    <row r="119" spans="5:7" x14ac:dyDescent="0.25">
      <c r="E119" s="43" t="s">
        <v>4037</v>
      </c>
      <c r="F119" s="43" t="s">
        <v>2817</v>
      </c>
      <c r="G119" s="43" t="s">
        <v>4064</v>
      </c>
    </row>
    <row r="120" spans="5:7" x14ac:dyDescent="0.25">
      <c r="E120" s="43" t="s">
        <v>4037</v>
      </c>
      <c r="F120" s="43" t="s">
        <v>2817</v>
      </c>
      <c r="G120" s="43" t="s">
        <v>4063</v>
      </c>
    </row>
    <row r="121" spans="5:7" x14ac:dyDescent="0.25">
      <c r="E121" s="43" t="s">
        <v>4037</v>
      </c>
      <c r="F121" s="43" t="s">
        <v>2817</v>
      </c>
      <c r="G121" s="43" t="s">
        <v>4065</v>
      </c>
    </row>
    <row r="122" spans="5:7" x14ac:dyDescent="0.25">
      <c r="E122" s="43" t="s">
        <v>4037</v>
      </c>
      <c r="F122" s="43" t="s">
        <v>2817</v>
      </c>
      <c r="G122" s="44" t="s">
        <v>4087</v>
      </c>
    </row>
    <row r="123" spans="5:7" x14ac:dyDescent="0.25">
      <c r="E123" s="45" t="s">
        <v>4038</v>
      </c>
      <c r="F123" s="45" t="s">
        <v>2818</v>
      </c>
      <c r="G123" s="46" t="s">
        <v>4078</v>
      </c>
    </row>
    <row r="124" spans="5:7" x14ac:dyDescent="0.25">
      <c r="E124" s="45" t="s">
        <v>4038</v>
      </c>
      <c r="F124" s="45" t="s">
        <v>2818</v>
      </c>
      <c r="G124" s="45" t="s">
        <v>4059</v>
      </c>
    </row>
    <row r="125" spans="5:7" x14ac:dyDescent="0.25">
      <c r="E125" s="45" t="s">
        <v>4038</v>
      </c>
      <c r="F125" s="45" t="s">
        <v>2818</v>
      </c>
      <c r="G125" s="45" t="s">
        <v>4058</v>
      </c>
    </row>
    <row r="126" spans="5:7" x14ac:dyDescent="0.25">
      <c r="E126" s="45" t="s">
        <v>4038</v>
      </c>
      <c r="F126" s="45" t="s">
        <v>2818</v>
      </c>
      <c r="G126" s="45" t="s">
        <v>4062</v>
      </c>
    </row>
    <row r="127" spans="5:7" x14ac:dyDescent="0.25">
      <c r="E127" s="45" t="s">
        <v>4038</v>
      </c>
      <c r="F127" s="45" t="s">
        <v>2818</v>
      </c>
      <c r="G127" s="45" t="s">
        <v>4056</v>
      </c>
    </row>
    <row r="128" spans="5:7" x14ac:dyDescent="0.25">
      <c r="E128" s="45" t="s">
        <v>4038</v>
      </c>
      <c r="F128" s="45" t="s">
        <v>2818</v>
      </c>
      <c r="G128" s="45" t="s">
        <v>4068</v>
      </c>
    </row>
    <row r="129" spans="5:7" x14ac:dyDescent="0.25">
      <c r="E129" s="45" t="s">
        <v>4038</v>
      </c>
      <c r="F129" s="45" t="s">
        <v>2818</v>
      </c>
      <c r="G129" s="46" t="s">
        <v>4087</v>
      </c>
    </row>
    <row r="130" spans="5:7" x14ac:dyDescent="0.25">
      <c r="E130" s="43" t="s">
        <v>4039</v>
      </c>
      <c r="F130" s="43" t="s">
        <v>2819</v>
      </c>
      <c r="G130" s="44" t="s">
        <v>4078</v>
      </c>
    </row>
    <row r="131" spans="5:7" x14ac:dyDescent="0.25">
      <c r="E131" s="43" t="s">
        <v>4039</v>
      </c>
      <c r="F131" s="43" t="s">
        <v>2819</v>
      </c>
      <c r="G131" s="43" t="s">
        <v>4057</v>
      </c>
    </row>
    <row r="132" spans="5:7" x14ac:dyDescent="0.25">
      <c r="E132" s="45" t="s">
        <v>4040</v>
      </c>
      <c r="F132" s="45" t="s">
        <v>2820</v>
      </c>
      <c r="G132" s="46" t="s">
        <v>4078</v>
      </c>
    </row>
    <row r="133" spans="5:7" x14ac:dyDescent="0.25">
      <c r="E133" s="45" t="s">
        <v>4040</v>
      </c>
      <c r="F133" s="45" t="s">
        <v>2820</v>
      </c>
      <c r="G133" s="45" t="s">
        <v>4057</v>
      </c>
    </row>
    <row r="134" spans="5:7" x14ac:dyDescent="0.25">
      <c r="E134" s="43" t="s">
        <v>4041</v>
      </c>
      <c r="F134" s="43" t="s">
        <v>2821</v>
      </c>
      <c r="G134" s="44" t="s">
        <v>4078</v>
      </c>
    </row>
    <row r="135" spans="5:7" x14ac:dyDescent="0.25">
      <c r="E135" s="43" t="s">
        <v>4041</v>
      </c>
      <c r="F135" s="43" t="s">
        <v>2821</v>
      </c>
      <c r="G135" s="43" t="s">
        <v>4057</v>
      </c>
    </row>
    <row r="136" spans="5:7" x14ac:dyDescent="0.25">
      <c r="E136" s="45" t="s">
        <v>4042</v>
      </c>
      <c r="F136" s="45" t="s">
        <v>2822</v>
      </c>
      <c r="G136" s="46" t="s">
        <v>4078</v>
      </c>
    </row>
    <row r="137" spans="5:7" x14ac:dyDescent="0.25">
      <c r="E137" s="45" t="s">
        <v>4042</v>
      </c>
      <c r="F137" s="45" t="s">
        <v>2822</v>
      </c>
      <c r="G137" s="45" t="s">
        <v>4057</v>
      </c>
    </row>
    <row r="138" spans="5:7" x14ac:dyDescent="0.25">
      <c r="E138" s="43" t="s">
        <v>4043</v>
      </c>
      <c r="F138" s="43" t="s">
        <v>2823</v>
      </c>
      <c r="G138" s="44" t="s">
        <v>4078</v>
      </c>
    </row>
    <row r="139" spans="5:7" x14ac:dyDescent="0.25">
      <c r="E139" s="43" t="s">
        <v>4043</v>
      </c>
      <c r="F139" s="43" t="s">
        <v>2823</v>
      </c>
      <c r="G139" s="44" t="s">
        <v>4069</v>
      </c>
    </row>
    <row r="140" spans="5:7" x14ac:dyDescent="0.25">
      <c r="E140" s="45" t="s">
        <v>4044</v>
      </c>
      <c r="F140" s="45" t="s">
        <v>2824</v>
      </c>
      <c r="G140" s="46" t="s">
        <v>4078</v>
      </c>
    </row>
    <row r="141" spans="5:7" x14ac:dyDescent="0.25">
      <c r="E141" s="45" t="s">
        <v>4044</v>
      </c>
      <c r="F141" s="45" t="s">
        <v>2824</v>
      </c>
      <c r="G141" s="45" t="s">
        <v>4070</v>
      </c>
    </row>
    <row r="142" spans="5:7" x14ac:dyDescent="0.25">
      <c r="E142" s="43" t="s">
        <v>4045</v>
      </c>
      <c r="F142" s="43" t="s">
        <v>2825</v>
      </c>
      <c r="G142" s="44" t="s">
        <v>4078</v>
      </c>
    </row>
    <row r="143" spans="5:7" x14ac:dyDescent="0.25">
      <c r="E143" s="43" t="s">
        <v>4045</v>
      </c>
      <c r="F143" s="43" t="s">
        <v>2825</v>
      </c>
      <c r="G143" s="43" t="s">
        <v>4071</v>
      </c>
    </row>
    <row r="144" spans="5:7" x14ac:dyDescent="0.25">
      <c r="E144" s="43" t="s">
        <v>4045</v>
      </c>
      <c r="F144" s="43" t="s">
        <v>2825</v>
      </c>
      <c r="G144" s="43" t="s">
        <v>4072</v>
      </c>
    </row>
    <row r="145" spans="5:7" x14ac:dyDescent="0.25">
      <c r="E145" s="43" t="s">
        <v>4045</v>
      </c>
      <c r="F145" s="43" t="s">
        <v>2825</v>
      </c>
      <c r="G145" s="15" t="s">
        <v>4087</v>
      </c>
    </row>
    <row r="146" spans="5:7" x14ac:dyDescent="0.25">
      <c r="E146" s="45" t="s">
        <v>4046</v>
      </c>
      <c r="F146" s="45" t="s">
        <v>2826</v>
      </c>
      <c r="G146" s="46" t="s">
        <v>4078</v>
      </c>
    </row>
    <row r="147" spans="5:7" x14ac:dyDescent="0.25">
      <c r="E147" s="45" t="s">
        <v>4046</v>
      </c>
      <c r="F147" s="45" t="s">
        <v>2826</v>
      </c>
      <c r="G147" s="45" t="s">
        <v>4057</v>
      </c>
    </row>
    <row r="148" spans="5:7" x14ac:dyDescent="0.25">
      <c r="E148" s="45" t="s">
        <v>4046</v>
      </c>
      <c r="F148" s="45" t="s">
        <v>2826</v>
      </c>
      <c r="G148" s="45" t="s">
        <v>4087</v>
      </c>
    </row>
    <row r="149" spans="5:7" x14ac:dyDescent="0.25">
      <c r="E149" s="43" t="s">
        <v>4047</v>
      </c>
      <c r="F149" s="43" t="s">
        <v>2827</v>
      </c>
      <c r="G149" s="44" t="s">
        <v>4078</v>
      </c>
    </row>
    <row r="150" spans="5:7" x14ac:dyDescent="0.25">
      <c r="E150" s="43" t="s">
        <v>4047</v>
      </c>
      <c r="F150" s="43" t="s">
        <v>2827</v>
      </c>
      <c r="G150" s="43" t="s">
        <v>4057</v>
      </c>
    </row>
    <row r="151" spans="5:7" x14ac:dyDescent="0.25">
      <c r="E151" s="45" t="s">
        <v>4048</v>
      </c>
      <c r="F151" s="45" t="s">
        <v>2828</v>
      </c>
      <c r="G151" s="46" t="s">
        <v>4078</v>
      </c>
    </row>
    <row r="152" spans="5:7" x14ac:dyDescent="0.25">
      <c r="E152" s="45" t="s">
        <v>4048</v>
      </c>
      <c r="F152" s="45" t="s">
        <v>2828</v>
      </c>
      <c r="G152" s="45" t="s">
        <v>4073</v>
      </c>
    </row>
    <row r="153" spans="5:7" x14ac:dyDescent="0.25">
      <c r="E153" s="45" t="s">
        <v>4048</v>
      </c>
      <c r="F153" s="45" t="s">
        <v>2828</v>
      </c>
      <c r="G153" s="45" t="s">
        <v>4074</v>
      </c>
    </row>
    <row r="154" spans="5:7" x14ac:dyDescent="0.25">
      <c r="E154" s="45" t="s">
        <v>4048</v>
      </c>
      <c r="F154" s="45" t="s">
        <v>2828</v>
      </c>
      <c r="G154" s="45" t="s">
        <v>4055</v>
      </c>
    </row>
    <row r="155" spans="5:7" x14ac:dyDescent="0.25">
      <c r="E155" s="45" t="s">
        <v>4048</v>
      </c>
      <c r="F155" s="45" t="s">
        <v>2828</v>
      </c>
      <c r="G155" s="45" t="s">
        <v>4056</v>
      </c>
    </row>
    <row r="156" spans="5:7" x14ac:dyDescent="0.25">
      <c r="E156" s="45" t="s">
        <v>4048</v>
      </c>
      <c r="F156" s="45" t="s">
        <v>2828</v>
      </c>
      <c r="G156" s="45" t="s">
        <v>4058</v>
      </c>
    </row>
    <row r="157" spans="5:7" x14ac:dyDescent="0.25">
      <c r="E157" s="45" t="s">
        <v>4048</v>
      </c>
      <c r="F157" s="45" t="s">
        <v>2828</v>
      </c>
      <c r="G157" s="45" t="s">
        <v>4061</v>
      </c>
    </row>
    <row r="158" spans="5:7" x14ac:dyDescent="0.25">
      <c r="E158" s="45" t="s">
        <v>4048</v>
      </c>
      <c r="F158" s="45" t="s">
        <v>2828</v>
      </c>
      <c r="G158" s="45" t="s">
        <v>4087</v>
      </c>
    </row>
    <row r="159" spans="5:7" x14ac:dyDescent="0.25">
      <c r="E159" s="43" t="s">
        <v>4049</v>
      </c>
      <c r="F159" s="43" t="s">
        <v>2829</v>
      </c>
      <c r="G159" s="44" t="s">
        <v>4078</v>
      </c>
    </row>
    <row r="160" spans="5:7" x14ac:dyDescent="0.25">
      <c r="E160" s="43" t="s">
        <v>4049</v>
      </c>
      <c r="F160" s="43" t="s">
        <v>2829</v>
      </c>
      <c r="G160" s="43" t="s">
        <v>4058</v>
      </c>
    </row>
    <row r="161" spans="5:7" x14ac:dyDescent="0.25">
      <c r="E161" s="43" t="s">
        <v>4049</v>
      </c>
      <c r="F161" s="43" t="s">
        <v>2829</v>
      </c>
      <c r="G161" s="43" t="s">
        <v>4075</v>
      </c>
    </row>
    <row r="162" spans="5:7" x14ac:dyDescent="0.25">
      <c r="E162" s="43" t="s">
        <v>4049</v>
      </c>
      <c r="F162" s="43" t="s">
        <v>2829</v>
      </c>
      <c r="G162" s="43" t="s">
        <v>4056</v>
      </c>
    </row>
    <row r="163" spans="5:7" x14ac:dyDescent="0.25">
      <c r="E163" s="43" t="s">
        <v>4049</v>
      </c>
      <c r="F163" s="43" t="s">
        <v>2829</v>
      </c>
      <c r="G163" s="43" t="s">
        <v>4076</v>
      </c>
    </row>
    <row r="164" spans="5:7" x14ac:dyDescent="0.25">
      <c r="E164" s="43" t="s">
        <v>4049</v>
      </c>
      <c r="F164" s="43" t="s">
        <v>2829</v>
      </c>
      <c r="G164" s="43" t="s">
        <v>4073</v>
      </c>
    </row>
    <row r="165" spans="5:7" x14ac:dyDescent="0.25">
      <c r="E165" s="43" t="s">
        <v>4049</v>
      </c>
      <c r="F165" s="43" t="s">
        <v>2829</v>
      </c>
      <c r="G165" s="43" t="s">
        <v>4087</v>
      </c>
    </row>
    <row r="166" spans="5:7" x14ac:dyDescent="0.25">
      <c r="E166" s="45" t="s">
        <v>4050</v>
      </c>
      <c r="F166" s="45" t="s">
        <v>2830</v>
      </c>
      <c r="G166" s="46" t="s">
        <v>4078</v>
      </c>
    </row>
    <row r="167" spans="5:7" x14ac:dyDescent="0.25">
      <c r="E167" s="45" t="s">
        <v>4050</v>
      </c>
      <c r="F167" s="45" t="s">
        <v>2830</v>
      </c>
      <c r="G167" s="45" t="s">
        <v>4077</v>
      </c>
    </row>
    <row r="168" spans="5:7" x14ac:dyDescent="0.25">
      <c r="E168" s="43" t="s">
        <v>4051</v>
      </c>
      <c r="F168" s="43" t="s">
        <v>2831</v>
      </c>
      <c r="G168" s="44" t="s">
        <v>4078</v>
      </c>
    </row>
    <row r="169" spans="5:7" x14ac:dyDescent="0.25">
      <c r="E169" s="47" t="s">
        <v>4051</v>
      </c>
      <c r="F169" s="47" t="s">
        <v>2831</v>
      </c>
      <c r="G169" s="47" t="s">
        <v>4057</v>
      </c>
    </row>
    <row r="170" spans="5:7" x14ac:dyDescent="0.25">
      <c r="G170" s="14"/>
    </row>
    <row r="171" spans="5:7" x14ac:dyDescent="0.25">
      <c r="G171" s="14"/>
    </row>
    <row r="172" spans="5:7" x14ac:dyDescent="0.25">
      <c r="G172" s="14"/>
    </row>
    <row r="173" spans="5:7" x14ac:dyDescent="0.25">
      <c r="G173" s="14"/>
    </row>
    <row r="174" spans="5:7" x14ac:dyDescent="0.25">
      <c r="G174" s="14"/>
    </row>
    <row r="175" spans="5:7" x14ac:dyDescent="0.25">
      <c r="G175" s="14"/>
    </row>
    <row r="176" spans="5:7" x14ac:dyDescent="0.25">
      <c r="G176" s="14"/>
    </row>
    <row r="177" spans="7:7" x14ac:dyDescent="0.25">
      <c r="G177" s="14"/>
    </row>
    <row r="178" spans="7:7" x14ac:dyDescent="0.25">
      <c r="G178" s="14"/>
    </row>
    <row r="179" spans="7:7" x14ac:dyDescent="0.25">
      <c r="G179" s="14"/>
    </row>
    <row r="180" spans="7:7" x14ac:dyDescent="0.25">
      <c r="G180" s="14"/>
    </row>
    <row r="181" spans="7:7" x14ac:dyDescent="0.25">
      <c r="G181" s="14"/>
    </row>
    <row r="182" spans="7:7" x14ac:dyDescent="0.25">
      <c r="G182" s="14"/>
    </row>
    <row r="183" spans="7:7" x14ac:dyDescent="0.25">
      <c r="G183" s="14"/>
    </row>
    <row r="184" spans="7:7" x14ac:dyDescent="0.25">
      <c r="G184" s="14"/>
    </row>
    <row r="185" spans="7:7" x14ac:dyDescent="0.25">
      <c r="G185" s="14"/>
    </row>
    <row r="186" spans="7:7" x14ac:dyDescent="0.25">
      <c r="G186" s="14"/>
    </row>
    <row r="187" spans="7:7" x14ac:dyDescent="0.25">
      <c r="G187" s="14"/>
    </row>
    <row r="188" spans="7:7" x14ac:dyDescent="0.25">
      <c r="G188" s="14"/>
    </row>
    <row r="189" spans="7:7" x14ac:dyDescent="0.25">
      <c r="G189" s="14"/>
    </row>
    <row r="190" spans="7:7" x14ac:dyDescent="0.25">
      <c r="G190" s="14"/>
    </row>
    <row r="191" spans="7:7" x14ac:dyDescent="0.25">
      <c r="G191" s="14"/>
    </row>
    <row r="192" spans="7:7" x14ac:dyDescent="0.25">
      <c r="G192" s="14"/>
    </row>
    <row r="193" spans="7:7" x14ac:dyDescent="0.25">
      <c r="G193" s="14"/>
    </row>
    <row r="194" spans="7:7" x14ac:dyDescent="0.25">
      <c r="G194" s="14"/>
    </row>
    <row r="195" spans="7:7" x14ac:dyDescent="0.25">
      <c r="G195" s="14"/>
    </row>
    <row r="196" spans="7:7" x14ac:dyDescent="0.25">
      <c r="G196" s="14"/>
    </row>
    <row r="197" spans="7:7" x14ac:dyDescent="0.25">
      <c r="G197" s="14"/>
    </row>
    <row r="198" spans="7:7" x14ac:dyDescent="0.25">
      <c r="G198" s="14"/>
    </row>
    <row r="199" spans="7:7" x14ac:dyDescent="0.25">
      <c r="G199" s="14"/>
    </row>
    <row r="200" spans="7:7" x14ac:dyDescent="0.25">
      <c r="G200" s="14"/>
    </row>
    <row r="201" spans="7:7" x14ac:dyDescent="0.25">
      <c r="G201" s="14"/>
    </row>
    <row r="202" spans="7:7" x14ac:dyDescent="0.25">
      <c r="G202" s="14"/>
    </row>
    <row r="203" spans="7:7" x14ac:dyDescent="0.25">
      <c r="G203" s="14"/>
    </row>
    <row r="204" spans="7:7" x14ac:dyDescent="0.25">
      <c r="G204" s="14"/>
    </row>
    <row r="205" spans="7:7" x14ac:dyDescent="0.25">
      <c r="G205" s="14"/>
    </row>
    <row r="206" spans="7:7" x14ac:dyDescent="0.25">
      <c r="G206" s="14"/>
    </row>
    <row r="207" spans="7:7" x14ac:dyDescent="0.25">
      <c r="G207" s="14"/>
    </row>
    <row r="208" spans="7:7" x14ac:dyDescent="0.25">
      <c r="G208" s="14"/>
    </row>
    <row r="209" spans="7:7" x14ac:dyDescent="0.25">
      <c r="G209" s="14"/>
    </row>
    <row r="210" spans="7:7" x14ac:dyDescent="0.25">
      <c r="G210" s="14"/>
    </row>
    <row r="211" spans="7:7" x14ac:dyDescent="0.25">
      <c r="G211" s="14"/>
    </row>
    <row r="212" spans="7:7" x14ac:dyDescent="0.25">
      <c r="G212" s="14"/>
    </row>
    <row r="213" spans="7:7" x14ac:dyDescent="0.25">
      <c r="G213" s="14"/>
    </row>
    <row r="214" spans="7:7" x14ac:dyDescent="0.25">
      <c r="G214" s="14"/>
    </row>
    <row r="215" spans="7:7" x14ac:dyDescent="0.25">
      <c r="G215" s="14"/>
    </row>
    <row r="216" spans="7:7" x14ac:dyDescent="0.25">
      <c r="G216" s="14"/>
    </row>
    <row r="217" spans="7:7" x14ac:dyDescent="0.25">
      <c r="G217" s="14"/>
    </row>
    <row r="218" spans="7:7" x14ac:dyDescent="0.25">
      <c r="G218" s="14"/>
    </row>
    <row r="219" spans="7:7" x14ac:dyDescent="0.25">
      <c r="G219" s="14"/>
    </row>
    <row r="220" spans="7:7" x14ac:dyDescent="0.25">
      <c r="G220" s="14"/>
    </row>
    <row r="221" spans="7:7" x14ac:dyDescent="0.25">
      <c r="G221" s="14"/>
    </row>
    <row r="222" spans="7:7" x14ac:dyDescent="0.25">
      <c r="G222" s="14"/>
    </row>
    <row r="223" spans="7:7" x14ac:dyDescent="0.25">
      <c r="G223" s="14"/>
    </row>
    <row r="224" spans="7:7" x14ac:dyDescent="0.25">
      <c r="G224" s="14"/>
    </row>
    <row r="225" spans="7:7" x14ac:dyDescent="0.25">
      <c r="G225" s="14"/>
    </row>
    <row r="226" spans="7:7" x14ac:dyDescent="0.25">
      <c r="G226" s="14"/>
    </row>
    <row r="227" spans="7:7" x14ac:dyDescent="0.25">
      <c r="G227" s="14"/>
    </row>
    <row r="228" spans="7:7" x14ac:dyDescent="0.25">
      <c r="G228" s="14"/>
    </row>
    <row r="229" spans="7:7" x14ac:dyDescent="0.25">
      <c r="G229" s="14"/>
    </row>
    <row r="230" spans="7:7" x14ac:dyDescent="0.25">
      <c r="G230" s="14"/>
    </row>
    <row r="231" spans="7:7" x14ac:dyDescent="0.25">
      <c r="G231" s="14"/>
    </row>
    <row r="232" spans="7:7" x14ac:dyDescent="0.25">
      <c r="G232" s="14"/>
    </row>
    <row r="233" spans="7:7" x14ac:dyDescent="0.25">
      <c r="G233" s="14"/>
    </row>
    <row r="234" spans="7:7" x14ac:dyDescent="0.25">
      <c r="G234" s="14"/>
    </row>
    <row r="235" spans="7:7" x14ac:dyDescent="0.25">
      <c r="G235" s="14"/>
    </row>
    <row r="236" spans="7:7" x14ac:dyDescent="0.25">
      <c r="G236" s="14"/>
    </row>
    <row r="237" spans="7:7" x14ac:dyDescent="0.25">
      <c r="G237" s="14"/>
    </row>
    <row r="238" spans="7:7" x14ac:dyDescent="0.25">
      <c r="G238" s="14"/>
    </row>
    <row r="239" spans="7:7" x14ac:dyDescent="0.25">
      <c r="G239" s="14"/>
    </row>
    <row r="240" spans="7:7" x14ac:dyDescent="0.25">
      <c r="G240" s="14"/>
    </row>
    <row r="241" spans="7:7" x14ac:dyDescent="0.25">
      <c r="G241" s="14"/>
    </row>
    <row r="242" spans="7:7" x14ac:dyDescent="0.25">
      <c r="G242" s="14"/>
    </row>
    <row r="243" spans="7:7" x14ac:dyDescent="0.25">
      <c r="G243" s="14"/>
    </row>
    <row r="244" spans="7:7" x14ac:dyDescent="0.25">
      <c r="G244" s="14"/>
    </row>
    <row r="245" spans="7:7" x14ac:dyDescent="0.25">
      <c r="G245" s="14"/>
    </row>
    <row r="246" spans="7:7" x14ac:dyDescent="0.25">
      <c r="G246" s="14"/>
    </row>
    <row r="247" spans="7:7" x14ac:dyDescent="0.25">
      <c r="G247" s="14"/>
    </row>
    <row r="248" spans="7:7" x14ac:dyDescent="0.25">
      <c r="G248" s="14"/>
    </row>
    <row r="249" spans="7:7" x14ac:dyDescent="0.25">
      <c r="G249" s="14"/>
    </row>
    <row r="250" spans="7:7" x14ac:dyDescent="0.25">
      <c r="G250" s="14"/>
    </row>
    <row r="251" spans="7:7" x14ac:dyDescent="0.25">
      <c r="G251" s="14"/>
    </row>
    <row r="252" spans="7:7" x14ac:dyDescent="0.25">
      <c r="G252" s="14"/>
    </row>
    <row r="253" spans="7:7" x14ac:dyDescent="0.25">
      <c r="G253" s="14"/>
    </row>
    <row r="254" spans="7:7" x14ac:dyDescent="0.25">
      <c r="G254" s="14"/>
    </row>
    <row r="255" spans="7:7" x14ac:dyDescent="0.25">
      <c r="G255" s="14"/>
    </row>
    <row r="256" spans="7:7" x14ac:dyDescent="0.25">
      <c r="G256" s="14"/>
    </row>
    <row r="257" spans="7:7" x14ac:dyDescent="0.25">
      <c r="G257" s="14"/>
    </row>
    <row r="258" spans="7:7" x14ac:dyDescent="0.25">
      <c r="G258" s="14"/>
    </row>
    <row r="259" spans="7:7" x14ac:dyDescent="0.25">
      <c r="G259" s="14"/>
    </row>
    <row r="260" spans="7:7" x14ac:dyDescent="0.25">
      <c r="G260" s="14"/>
    </row>
    <row r="261" spans="7:7" x14ac:dyDescent="0.25">
      <c r="G261" s="14"/>
    </row>
    <row r="262" spans="7:7" x14ac:dyDescent="0.25">
      <c r="G262" s="14"/>
    </row>
    <row r="263" spans="7:7" x14ac:dyDescent="0.25">
      <c r="G263" s="14"/>
    </row>
    <row r="264" spans="7:7" x14ac:dyDescent="0.25">
      <c r="G264" s="14"/>
    </row>
    <row r="265" spans="7:7" x14ac:dyDescent="0.25">
      <c r="G265" s="14"/>
    </row>
    <row r="266" spans="7:7" x14ac:dyDescent="0.25">
      <c r="G266" s="14"/>
    </row>
    <row r="267" spans="7:7" x14ac:dyDescent="0.25">
      <c r="G267" s="14"/>
    </row>
    <row r="268" spans="7:7" x14ac:dyDescent="0.25">
      <c r="G268" s="14"/>
    </row>
    <row r="269" spans="7:7" x14ac:dyDescent="0.25">
      <c r="G269" s="14"/>
    </row>
    <row r="270" spans="7:7" x14ac:dyDescent="0.25">
      <c r="G270" s="14"/>
    </row>
    <row r="271" spans="7:7" x14ac:dyDescent="0.25">
      <c r="G271" s="14"/>
    </row>
    <row r="272" spans="7:7" x14ac:dyDescent="0.25">
      <c r="G272" s="14"/>
    </row>
    <row r="273" spans="7:7" x14ac:dyDescent="0.25">
      <c r="G273" s="14"/>
    </row>
    <row r="274" spans="7:7" x14ac:dyDescent="0.25">
      <c r="G274" s="14"/>
    </row>
    <row r="275" spans="7:7" x14ac:dyDescent="0.25">
      <c r="G275" s="14"/>
    </row>
    <row r="276" spans="7:7" x14ac:dyDescent="0.25">
      <c r="G276" s="14"/>
    </row>
    <row r="277" spans="7:7" x14ac:dyDescent="0.25">
      <c r="G277" s="14"/>
    </row>
    <row r="278" spans="7:7" x14ac:dyDescent="0.25">
      <c r="G278" s="14"/>
    </row>
    <row r="279" spans="7:7" x14ac:dyDescent="0.25">
      <c r="G279" s="14"/>
    </row>
    <row r="280" spans="7:7" x14ac:dyDescent="0.25">
      <c r="G280" s="14"/>
    </row>
    <row r="281" spans="7:7" x14ac:dyDescent="0.25">
      <c r="G281" s="14"/>
    </row>
    <row r="282" spans="7:7" x14ac:dyDescent="0.25">
      <c r="G282" s="14"/>
    </row>
    <row r="283" spans="7:7" x14ac:dyDescent="0.25">
      <c r="G283" s="14"/>
    </row>
    <row r="284" spans="7:7" x14ac:dyDescent="0.25">
      <c r="G284" s="14"/>
    </row>
    <row r="285" spans="7:7" x14ac:dyDescent="0.25">
      <c r="G285" s="14"/>
    </row>
    <row r="286" spans="7:7" x14ac:dyDescent="0.25">
      <c r="G286" s="14"/>
    </row>
    <row r="287" spans="7:7" x14ac:dyDescent="0.25">
      <c r="G287" s="14"/>
    </row>
    <row r="288" spans="7:7" x14ac:dyDescent="0.25">
      <c r="G288" s="14"/>
    </row>
    <row r="289" spans="7:7" x14ac:dyDescent="0.25">
      <c r="G289" s="14"/>
    </row>
    <row r="290" spans="7:7" x14ac:dyDescent="0.25">
      <c r="G290" s="14"/>
    </row>
    <row r="291" spans="7:7" x14ac:dyDescent="0.25">
      <c r="G291" s="14"/>
    </row>
    <row r="292" spans="7:7" x14ac:dyDescent="0.25">
      <c r="G292" s="14"/>
    </row>
    <row r="293" spans="7:7" x14ac:dyDescent="0.25">
      <c r="G293" s="14"/>
    </row>
    <row r="294" spans="7:7" x14ac:dyDescent="0.25">
      <c r="G294" s="14"/>
    </row>
    <row r="295" spans="7:7" x14ac:dyDescent="0.25">
      <c r="G295" s="14"/>
    </row>
    <row r="296" spans="7:7" x14ac:dyDescent="0.25">
      <c r="G296" s="14"/>
    </row>
    <row r="297" spans="7:7" x14ac:dyDescent="0.25">
      <c r="G297" s="14"/>
    </row>
    <row r="298" spans="7:7" x14ac:dyDescent="0.25">
      <c r="G298" s="14"/>
    </row>
    <row r="299" spans="7:7" x14ac:dyDescent="0.25">
      <c r="G299" s="14"/>
    </row>
    <row r="300" spans="7:7" x14ac:dyDescent="0.25">
      <c r="G300" s="14"/>
    </row>
    <row r="301" spans="7:7" x14ac:dyDescent="0.25">
      <c r="G301" s="14"/>
    </row>
    <row r="302" spans="7:7" x14ac:dyDescent="0.25">
      <c r="G302" s="14"/>
    </row>
    <row r="303" spans="7:7" x14ac:dyDescent="0.25">
      <c r="G303" s="14"/>
    </row>
    <row r="304" spans="7:7" x14ac:dyDescent="0.25">
      <c r="G304" s="14"/>
    </row>
    <row r="305" spans="7:7" x14ac:dyDescent="0.25">
      <c r="G305" s="14"/>
    </row>
    <row r="306" spans="7:7" x14ac:dyDescent="0.25">
      <c r="G306" s="14"/>
    </row>
    <row r="307" spans="7:7" x14ac:dyDescent="0.25">
      <c r="G307" s="14"/>
    </row>
    <row r="308" spans="7:7" x14ac:dyDescent="0.25">
      <c r="G308" s="14"/>
    </row>
    <row r="309" spans="7:7" x14ac:dyDescent="0.25">
      <c r="G309" s="14"/>
    </row>
    <row r="310" spans="7:7" x14ac:dyDescent="0.25">
      <c r="G310" s="14"/>
    </row>
    <row r="311" spans="7:7" x14ac:dyDescent="0.25">
      <c r="G311" s="14"/>
    </row>
    <row r="312" spans="7:7" x14ac:dyDescent="0.25">
      <c r="G312" s="14"/>
    </row>
    <row r="313" spans="7:7" x14ac:dyDescent="0.25">
      <c r="G313" s="14"/>
    </row>
    <row r="314" spans="7:7" x14ac:dyDescent="0.25">
      <c r="G314" s="14"/>
    </row>
    <row r="315" spans="7:7" x14ac:dyDescent="0.25">
      <c r="G315" s="14"/>
    </row>
    <row r="316" spans="7:7" x14ac:dyDescent="0.25">
      <c r="G316" s="14"/>
    </row>
    <row r="317" spans="7:7" x14ac:dyDescent="0.25">
      <c r="G317" s="14"/>
    </row>
    <row r="318" spans="7:7" x14ac:dyDescent="0.25">
      <c r="G318" s="14"/>
    </row>
    <row r="910" spans="11:12" x14ac:dyDescent="0.25">
      <c r="L910" t="s">
        <v>226</v>
      </c>
    </row>
    <row r="911" spans="11:12" x14ac:dyDescent="0.25">
      <c r="K911">
        <v>23419</v>
      </c>
      <c r="L911" t="s">
        <v>229</v>
      </c>
    </row>
    <row r="912" spans="11:12" x14ac:dyDescent="0.25">
      <c r="K912" t="s">
        <v>228</v>
      </c>
      <c r="L912" t="s">
        <v>225</v>
      </c>
    </row>
    <row r="913" spans="11:12" x14ac:dyDescent="0.25">
      <c r="K913">
        <v>547</v>
      </c>
      <c r="L913" t="s">
        <v>230</v>
      </c>
    </row>
    <row r="914" spans="11:12" x14ac:dyDescent="0.25">
      <c r="K914">
        <v>202</v>
      </c>
      <c r="L914" t="s">
        <v>231</v>
      </c>
    </row>
    <row r="915" spans="11:12" x14ac:dyDescent="0.25">
      <c r="K915">
        <v>27258</v>
      </c>
      <c r="L915" t="s">
        <v>232</v>
      </c>
    </row>
    <row r="916" spans="11:12" x14ac:dyDescent="0.25">
      <c r="K916">
        <v>12564</v>
      </c>
      <c r="L916" t="s">
        <v>233</v>
      </c>
    </row>
    <row r="917" spans="11:12" x14ac:dyDescent="0.25">
      <c r="K917">
        <v>12311</v>
      </c>
      <c r="L917" t="s">
        <v>234</v>
      </c>
    </row>
    <row r="918" spans="11:12" x14ac:dyDescent="0.25">
      <c r="K918">
        <v>8274</v>
      </c>
      <c r="L918" t="s">
        <v>235</v>
      </c>
    </row>
    <row r="919" spans="11:12" x14ac:dyDescent="0.25">
      <c r="L919" t="s">
        <v>226</v>
      </c>
    </row>
    <row r="920" spans="11:12" x14ac:dyDescent="0.25">
      <c r="K920">
        <v>10179</v>
      </c>
      <c r="L920" t="s">
        <v>227</v>
      </c>
    </row>
    <row r="921" spans="11:12" x14ac:dyDescent="0.25">
      <c r="K921">
        <v>29540</v>
      </c>
      <c r="L921" t="s">
        <v>236</v>
      </c>
    </row>
    <row r="982" spans="10:10" x14ac:dyDescent="0.25">
      <c r="J982" s="13"/>
    </row>
  </sheetData>
  <sheetProtection algorithmName="SHA-512" hashValue="qecxlUInkX81trOjumbYrcIbKQaUYnLFjW90iOSaHi1o9+NW92kwwROyjoPj/0hhbWWxU8gBojR6754QuP5+HA==" saltValue="EVG4DVRzyAahzVSw9Li4sQ==" spinCount="100000" sheet="1" objects="1" scenarios="1"/>
  <autoFilter ref="C1:G169" xr:uid="{00000000-0001-0000-0200-000000000000}"/>
  <phoneticPr fontId="22" type="noConversion"/>
  <dataValidations disablePrompts="1" count="2">
    <dataValidation type="custom" allowBlank="1" showInputMessage="1" showErrorMessage="1" sqref="D13" xr:uid="{5C942C68-3675-40BB-9C07-901681CBBA6D}">
      <formula1>OFFSET(E:E,2,2,C3,1)</formula1>
    </dataValidation>
    <dataValidation type="list" allowBlank="1" showInputMessage="1" showErrorMessage="1" sqref="D12" xr:uid="{3381C7CF-EEBD-4EC7-97A2-26B28D5FAC8C}">
      <formula1>OFFSET(E:E,2,2,COUNTIF(E:E,C3),1)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A1:D1001"/>
  <sheetViews>
    <sheetView showGridLines="0" showRowColHeaders="0" topLeftCell="E26" workbookViewId="0">
      <selection activeCell="L31" sqref="L31"/>
    </sheetView>
  </sheetViews>
  <sheetFormatPr baseColWidth="10" defaultRowHeight="15" x14ac:dyDescent="0.25"/>
  <cols>
    <col min="1" max="3" width="10.85546875" hidden="1" customWidth="1"/>
    <col min="4" max="4" width="11.42578125" hidden="1" customWidth="1"/>
    <col min="5" max="5" width="11.42578125" customWidth="1"/>
  </cols>
  <sheetData>
    <row r="1" spans="2:3" x14ac:dyDescent="0.25">
      <c r="B1" t="s">
        <v>41</v>
      </c>
      <c r="C1" t="s">
        <v>2893</v>
      </c>
    </row>
    <row r="2" spans="2:3" x14ac:dyDescent="0.25">
      <c r="B2" t="s">
        <v>3004</v>
      </c>
      <c r="C2" t="s">
        <v>2794</v>
      </c>
    </row>
    <row r="3" spans="2:3" x14ac:dyDescent="0.25">
      <c r="B3" t="s">
        <v>3007</v>
      </c>
      <c r="C3" t="s">
        <v>2795</v>
      </c>
    </row>
    <row r="4" spans="2:3" x14ac:dyDescent="0.25">
      <c r="B4" t="s">
        <v>3008</v>
      </c>
      <c r="C4" t="s">
        <v>2796</v>
      </c>
    </row>
    <row r="5" spans="2:3" x14ac:dyDescent="0.25">
      <c r="B5" t="s">
        <v>3009</v>
      </c>
      <c r="C5" t="s">
        <v>2797</v>
      </c>
    </row>
    <row r="6" spans="2:3" x14ac:dyDescent="0.25">
      <c r="B6" t="s">
        <v>3010</v>
      </c>
      <c r="C6" t="s">
        <v>2798</v>
      </c>
    </row>
    <row r="7" spans="2:3" x14ac:dyDescent="0.25">
      <c r="B7" t="s">
        <v>3011</v>
      </c>
      <c r="C7" t="s">
        <v>2799</v>
      </c>
    </row>
    <row r="8" spans="2:3" x14ac:dyDescent="0.25">
      <c r="B8" t="s">
        <v>3012</v>
      </c>
      <c r="C8" t="s">
        <v>2800</v>
      </c>
    </row>
    <row r="9" spans="2:3" x14ac:dyDescent="0.25">
      <c r="B9" t="s">
        <v>3013</v>
      </c>
      <c r="C9" t="s">
        <v>2801</v>
      </c>
    </row>
    <row r="10" spans="2:3" x14ac:dyDescent="0.25">
      <c r="B10" t="s">
        <v>3014</v>
      </c>
      <c r="C10" t="s">
        <v>2802</v>
      </c>
    </row>
    <row r="11" spans="2:3" x14ac:dyDescent="0.25">
      <c r="B11" t="s">
        <v>3015</v>
      </c>
      <c r="C11" t="s">
        <v>2803</v>
      </c>
    </row>
    <row r="12" spans="2:3" x14ac:dyDescent="0.25">
      <c r="B12" t="s">
        <v>3016</v>
      </c>
      <c r="C12" t="s">
        <v>2804</v>
      </c>
    </row>
    <row r="13" spans="2:3" x14ac:dyDescent="0.25">
      <c r="B13" t="s">
        <v>3017</v>
      </c>
      <c r="C13" t="s">
        <v>2805</v>
      </c>
    </row>
    <row r="14" spans="2:3" x14ac:dyDescent="0.25">
      <c r="B14" t="s">
        <v>3018</v>
      </c>
      <c r="C14" t="s">
        <v>2806</v>
      </c>
    </row>
    <row r="15" spans="2:3" x14ac:dyDescent="0.25">
      <c r="B15" t="s">
        <v>3019</v>
      </c>
      <c r="C15" t="s">
        <v>2807</v>
      </c>
    </row>
    <row r="16" spans="2:3" x14ac:dyDescent="0.25">
      <c r="B16" t="s">
        <v>3020</v>
      </c>
      <c r="C16" t="s">
        <v>2808</v>
      </c>
    </row>
    <row r="17" spans="2:3" x14ac:dyDescent="0.25">
      <c r="B17" t="s">
        <v>3021</v>
      </c>
      <c r="C17" t="s">
        <v>2809</v>
      </c>
    </row>
    <row r="18" spans="2:3" x14ac:dyDescent="0.25">
      <c r="B18" t="s">
        <v>3022</v>
      </c>
      <c r="C18" t="s">
        <v>2810</v>
      </c>
    </row>
    <row r="19" spans="2:3" x14ac:dyDescent="0.25">
      <c r="B19" t="s">
        <v>3023</v>
      </c>
      <c r="C19" t="s">
        <v>2811</v>
      </c>
    </row>
    <row r="20" spans="2:3" x14ac:dyDescent="0.25">
      <c r="B20" t="s">
        <v>3024</v>
      </c>
      <c r="C20" t="s">
        <v>2812</v>
      </c>
    </row>
    <row r="21" spans="2:3" x14ac:dyDescent="0.25">
      <c r="B21" t="s">
        <v>3025</v>
      </c>
      <c r="C21" t="s">
        <v>2813</v>
      </c>
    </row>
    <row r="22" spans="2:3" x14ac:dyDescent="0.25">
      <c r="B22" t="s">
        <v>3026</v>
      </c>
      <c r="C22" t="s">
        <v>2814</v>
      </c>
    </row>
    <row r="23" spans="2:3" x14ac:dyDescent="0.25">
      <c r="B23" t="s">
        <v>3027</v>
      </c>
      <c r="C23" t="s">
        <v>2815</v>
      </c>
    </row>
    <row r="24" spans="2:3" x14ac:dyDescent="0.25">
      <c r="B24" t="s">
        <v>3028</v>
      </c>
      <c r="C24" t="s">
        <v>2816</v>
      </c>
    </row>
    <row r="25" spans="2:3" x14ac:dyDescent="0.25">
      <c r="B25" t="s">
        <v>3029</v>
      </c>
      <c r="C25" t="s">
        <v>2817</v>
      </c>
    </row>
    <row r="26" spans="2:3" x14ac:dyDescent="0.25">
      <c r="B26" t="s">
        <v>3030</v>
      </c>
      <c r="C26" t="s">
        <v>2818</v>
      </c>
    </row>
    <row r="27" spans="2:3" x14ac:dyDescent="0.25">
      <c r="B27" t="s">
        <v>3031</v>
      </c>
      <c r="C27" t="s">
        <v>2819</v>
      </c>
    </row>
    <row r="28" spans="2:3" x14ac:dyDescent="0.25">
      <c r="B28" t="s">
        <v>3032</v>
      </c>
      <c r="C28" t="s">
        <v>2820</v>
      </c>
    </row>
    <row r="29" spans="2:3" x14ac:dyDescent="0.25">
      <c r="B29" t="s">
        <v>3033</v>
      </c>
      <c r="C29" t="s">
        <v>2821</v>
      </c>
    </row>
    <row r="30" spans="2:3" x14ac:dyDescent="0.25">
      <c r="B30" t="s">
        <v>3034</v>
      </c>
      <c r="C30" t="s">
        <v>2822</v>
      </c>
    </row>
    <row r="31" spans="2:3" x14ac:dyDescent="0.25">
      <c r="B31" t="s">
        <v>3035</v>
      </c>
      <c r="C31" t="s">
        <v>2823</v>
      </c>
    </row>
    <row r="32" spans="2:3" x14ac:dyDescent="0.25">
      <c r="B32" t="s">
        <v>3036</v>
      </c>
      <c r="C32" t="s">
        <v>2824</v>
      </c>
    </row>
    <row r="33" spans="2:3" x14ac:dyDescent="0.25">
      <c r="B33" t="s">
        <v>3037</v>
      </c>
      <c r="C33" t="s">
        <v>2825</v>
      </c>
    </row>
    <row r="34" spans="2:3" x14ac:dyDescent="0.25">
      <c r="B34" t="s">
        <v>3038</v>
      </c>
      <c r="C34" t="s">
        <v>2826</v>
      </c>
    </row>
    <row r="35" spans="2:3" x14ac:dyDescent="0.25">
      <c r="B35" t="s">
        <v>3039</v>
      </c>
      <c r="C35" t="s">
        <v>2827</v>
      </c>
    </row>
    <row r="36" spans="2:3" x14ac:dyDescent="0.25">
      <c r="B36" t="s">
        <v>3040</v>
      </c>
      <c r="C36" t="s">
        <v>2828</v>
      </c>
    </row>
    <row r="37" spans="2:3" x14ac:dyDescent="0.25">
      <c r="B37" t="s">
        <v>3041</v>
      </c>
      <c r="C37" t="s">
        <v>2829</v>
      </c>
    </row>
    <row r="38" spans="2:3" x14ac:dyDescent="0.25">
      <c r="B38" t="s">
        <v>3042</v>
      </c>
      <c r="C38" t="s">
        <v>2830</v>
      </c>
    </row>
    <row r="39" spans="2:3" x14ac:dyDescent="0.25">
      <c r="B39" t="s">
        <v>3043</v>
      </c>
      <c r="C39" t="s">
        <v>2831</v>
      </c>
    </row>
    <row r="40" spans="2:3" x14ac:dyDescent="0.25">
      <c r="B40" t="s">
        <v>3044</v>
      </c>
      <c r="C40" t="s">
        <v>2832</v>
      </c>
    </row>
    <row r="41" spans="2:3" x14ac:dyDescent="0.25">
      <c r="B41" t="s">
        <v>3045</v>
      </c>
      <c r="C41" t="s">
        <v>2833</v>
      </c>
    </row>
    <row r="42" spans="2:3" x14ac:dyDescent="0.25">
      <c r="B42" t="s">
        <v>3046</v>
      </c>
      <c r="C42" t="s">
        <v>2834</v>
      </c>
    </row>
    <row r="43" spans="2:3" x14ac:dyDescent="0.25">
      <c r="B43" t="s">
        <v>3047</v>
      </c>
      <c r="C43" t="s">
        <v>2835</v>
      </c>
    </row>
    <row r="44" spans="2:3" x14ac:dyDescent="0.25">
      <c r="B44" t="s">
        <v>3048</v>
      </c>
      <c r="C44" t="s">
        <v>2836</v>
      </c>
    </row>
    <row r="45" spans="2:3" x14ac:dyDescent="0.25">
      <c r="B45" t="s">
        <v>3049</v>
      </c>
      <c r="C45" t="s">
        <v>2837</v>
      </c>
    </row>
    <row r="46" spans="2:3" x14ac:dyDescent="0.25">
      <c r="B46" t="s">
        <v>3050</v>
      </c>
      <c r="C46" t="s">
        <v>2838</v>
      </c>
    </row>
    <row r="47" spans="2:3" x14ac:dyDescent="0.25">
      <c r="B47" t="s">
        <v>3051</v>
      </c>
      <c r="C47" t="s">
        <v>2839</v>
      </c>
    </row>
    <row r="48" spans="2:3" x14ac:dyDescent="0.25">
      <c r="B48" t="s">
        <v>3052</v>
      </c>
      <c r="C48" t="s">
        <v>2840</v>
      </c>
    </row>
    <row r="49" spans="2:3" x14ac:dyDescent="0.25">
      <c r="B49" t="s">
        <v>3053</v>
      </c>
      <c r="C49" t="s">
        <v>2841</v>
      </c>
    </row>
    <row r="50" spans="2:3" x14ac:dyDescent="0.25">
      <c r="B50" t="s">
        <v>3054</v>
      </c>
      <c r="C50" t="s">
        <v>2842</v>
      </c>
    </row>
    <row r="51" spans="2:3" x14ac:dyDescent="0.25">
      <c r="B51" t="s">
        <v>3055</v>
      </c>
      <c r="C51" t="s">
        <v>2843</v>
      </c>
    </row>
    <row r="52" spans="2:3" x14ac:dyDescent="0.25">
      <c r="B52" t="s">
        <v>3056</v>
      </c>
      <c r="C52" t="s">
        <v>2844</v>
      </c>
    </row>
    <row r="53" spans="2:3" x14ac:dyDescent="0.25">
      <c r="B53" t="s">
        <v>3057</v>
      </c>
      <c r="C53" t="s">
        <v>2845</v>
      </c>
    </row>
    <row r="54" spans="2:3" x14ac:dyDescent="0.25">
      <c r="B54" t="s">
        <v>3058</v>
      </c>
      <c r="C54" t="s">
        <v>2846</v>
      </c>
    </row>
    <row r="55" spans="2:3" x14ac:dyDescent="0.25">
      <c r="B55" t="s">
        <v>3059</v>
      </c>
      <c r="C55" t="s">
        <v>2847</v>
      </c>
    </row>
    <row r="56" spans="2:3" x14ac:dyDescent="0.25">
      <c r="B56" t="s">
        <v>3060</v>
      </c>
      <c r="C56" t="s">
        <v>2848</v>
      </c>
    </row>
    <row r="57" spans="2:3" x14ac:dyDescent="0.25">
      <c r="B57" t="s">
        <v>3061</v>
      </c>
      <c r="C57" t="s">
        <v>2849</v>
      </c>
    </row>
    <row r="58" spans="2:3" x14ac:dyDescent="0.25">
      <c r="B58" t="s">
        <v>3062</v>
      </c>
      <c r="C58" t="s">
        <v>2850</v>
      </c>
    </row>
    <row r="59" spans="2:3" x14ac:dyDescent="0.25">
      <c r="B59" t="s">
        <v>3063</v>
      </c>
      <c r="C59" t="s">
        <v>2851</v>
      </c>
    </row>
    <row r="60" spans="2:3" x14ac:dyDescent="0.25">
      <c r="B60" t="s">
        <v>3064</v>
      </c>
      <c r="C60" t="s">
        <v>2852</v>
      </c>
    </row>
    <row r="61" spans="2:3" x14ac:dyDescent="0.25">
      <c r="B61" t="s">
        <v>3065</v>
      </c>
      <c r="C61" t="s">
        <v>2853</v>
      </c>
    </row>
    <row r="62" spans="2:3" x14ac:dyDescent="0.25">
      <c r="B62" t="s">
        <v>3066</v>
      </c>
      <c r="C62" t="s">
        <v>2854</v>
      </c>
    </row>
    <row r="63" spans="2:3" x14ac:dyDescent="0.25">
      <c r="B63" t="s">
        <v>3067</v>
      </c>
      <c r="C63" t="s">
        <v>2855</v>
      </c>
    </row>
    <row r="64" spans="2:3" x14ac:dyDescent="0.25">
      <c r="B64" t="s">
        <v>3068</v>
      </c>
      <c r="C64" t="s">
        <v>2856</v>
      </c>
    </row>
    <row r="65" spans="2:3" x14ac:dyDescent="0.25">
      <c r="B65" t="s">
        <v>3069</v>
      </c>
      <c r="C65" t="s">
        <v>2857</v>
      </c>
    </row>
    <row r="66" spans="2:3" x14ac:dyDescent="0.25">
      <c r="B66" t="s">
        <v>3070</v>
      </c>
      <c r="C66" t="s">
        <v>2858</v>
      </c>
    </row>
    <row r="67" spans="2:3" x14ac:dyDescent="0.25">
      <c r="B67" t="s">
        <v>3071</v>
      </c>
      <c r="C67" t="s">
        <v>2859</v>
      </c>
    </row>
    <row r="68" spans="2:3" x14ac:dyDescent="0.25">
      <c r="B68" t="s">
        <v>3072</v>
      </c>
      <c r="C68" t="s">
        <v>2860</v>
      </c>
    </row>
    <row r="69" spans="2:3" x14ac:dyDescent="0.25">
      <c r="B69" t="s">
        <v>3073</v>
      </c>
      <c r="C69" t="s">
        <v>2861</v>
      </c>
    </row>
    <row r="70" spans="2:3" x14ac:dyDescent="0.25">
      <c r="B70" t="s">
        <v>3074</v>
      </c>
      <c r="C70" t="s">
        <v>2862</v>
      </c>
    </row>
    <row r="71" spans="2:3" x14ac:dyDescent="0.25">
      <c r="B71" t="s">
        <v>3075</v>
      </c>
      <c r="C71" t="s">
        <v>2863</v>
      </c>
    </row>
    <row r="72" spans="2:3" x14ac:dyDescent="0.25">
      <c r="B72" t="s">
        <v>3076</v>
      </c>
      <c r="C72" t="s">
        <v>2864</v>
      </c>
    </row>
    <row r="73" spans="2:3" x14ac:dyDescent="0.25">
      <c r="B73" t="s">
        <v>3077</v>
      </c>
      <c r="C73" t="s">
        <v>2865</v>
      </c>
    </row>
    <row r="74" spans="2:3" x14ac:dyDescent="0.25">
      <c r="B74" t="s">
        <v>3078</v>
      </c>
      <c r="C74" t="s">
        <v>2866</v>
      </c>
    </row>
    <row r="75" spans="2:3" x14ac:dyDescent="0.25">
      <c r="B75" t="s">
        <v>3079</v>
      </c>
      <c r="C75" t="s">
        <v>2867</v>
      </c>
    </row>
    <row r="76" spans="2:3" x14ac:dyDescent="0.25">
      <c r="B76" t="s">
        <v>3080</v>
      </c>
      <c r="C76" t="s">
        <v>2868</v>
      </c>
    </row>
    <row r="77" spans="2:3" x14ac:dyDescent="0.25">
      <c r="B77" t="s">
        <v>3081</v>
      </c>
      <c r="C77" t="s">
        <v>2869</v>
      </c>
    </row>
    <row r="78" spans="2:3" x14ac:dyDescent="0.25">
      <c r="B78" t="s">
        <v>3082</v>
      </c>
      <c r="C78" t="s">
        <v>2870</v>
      </c>
    </row>
    <row r="79" spans="2:3" x14ac:dyDescent="0.25">
      <c r="B79" t="s">
        <v>3083</v>
      </c>
      <c r="C79" t="s">
        <v>2871</v>
      </c>
    </row>
    <row r="80" spans="2:3" x14ac:dyDescent="0.25">
      <c r="B80" t="s">
        <v>3084</v>
      </c>
      <c r="C80" t="s">
        <v>2872</v>
      </c>
    </row>
    <row r="81" spans="2:3" x14ac:dyDescent="0.25">
      <c r="B81" t="s">
        <v>3085</v>
      </c>
      <c r="C81" t="s">
        <v>2873</v>
      </c>
    </row>
    <row r="82" spans="2:3" x14ac:dyDescent="0.25">
      <c r="B82" t="s">
        <v>3086</v>
      </c>
      <c r="C82" t="s">
        <v>2874</v>
      </c>
    </row>
    <row r="83" spans="2:3" x14ac:dyDescent="0.25">
      <c r="B83" t="s">
        <v>3087</v>
      </c>
      <c r="C83" t="s">
        <v>2875</v>
      </c>
    </row>
    <row r="84" spans="2:3" x14ac:dyDescent="0.25">
      <c r="B84" t="s">
        <v>3088</v>
      </c>
      <c r="C84" t="s">
        <v>2876</v>
      </c>
    </row>
    <row r="85" spans="2:3" x14ac:dyDescent="0.25">
      <c r="B85" t="s">
        <v>3089</v>
      </c>
      <c r="C85" t="s">
        <v>2877</v>
      </c>
    </row>
    <row r="86" spans="2:3" x14ac:dyDescent="0.25">
      <c r="B86" t="s">
        <v>3090</v>
      </c>
      <c r="C86" t="s">
        <v>2878</v>
      </c>
    </row>
    <row r="87" spans="2:3" x14ac:dyDescent="0.25">
      <c r="B87" t="s">
        <v>3091</v>
      </c>
      <c r="C87" t="s">
        <v>2879</v>
      </c>
    </row>
    <row r="88" spans="2:3" x14ac:dyDescent="0.25">
      <c r="B88" t="s">
        <v>3092</v>
      </c>
      <c r="C88" t="s">
        <v>2880</v>
      </c>
    </row>
    <row r="89" spans="2:3" x14ac:dyDescent="0.25">
      <c r="B89" t="s">
        <v>3093</v>
      </c>
      <c r="C89" t="s">
        <v>2881</v>
      </c>
    </row>
    <row r="90" spans="2:3" x14ac:dyDescent="0.25">
      <c r="B90" t="s">
        <v>3094</v>
      </c>
      <c r="C90" t="s">
        <v>2882</v>
      </c>
    </row>
    <row r="91" spans="2:3" x14ac:dyDescent="0.25">
      <c r="B91" t="s">
        <v>3095</v>
      </c>
      <c r="C91" t="s">
        <v>2883</v>
      </c>
    </row>
    <row r="92" spans="2:3" x14ac:dyDescent="0.25">
      <c r="B92" t="s">
        <v>3096</v>
      </c>
      <c r="C92" t="s">
        <v>2884</v>
      </c>
    </row>
    <row r="93" spans="2:3" x14ac:dyDescent="0.25">
      <c r="B93" t="s">
        <v>3097</v>
      </c>
      <c r="C93" t="s">
        <v>2885</v>
      </c>
    </row>
    <row r="94" spans="2:3" x14ac:dyDescent="0.25">
      <c r="B94" t="s">
        <v>3098</v>
      </c>
      <c r="C94" t="s">
        <v>2886</v>
      </c>
    </row>
    <row r="95" spans="2:3" x14ac:dyDescent="0.25">
      <c r="B95" t="s">
        <v>3099</v>
      </c>
      <c r="C95" t="s">
        <v>2887</v>
      </c>
    </row>
    <row r="96" spans="2:3" x14ac:dyDescent="0.25">
      <c r="B96" t="s">
        <v>3100</v>
      </c>
      <c r="C96" t="s">
        <v>2888</v>
      </c>
    </row>
    <row r="97" spans="2:3" x14ac:dyDescent="0.25">
      <c r="B97" t="s">
        <v>3101</v>
      </c>
      <c r="C97" t="s">
        <v>2889</v>
      </c>
    </row>
    <row r="98" spans="2:3" x14ac:dyDescent="0.25">
      <c r="B98" t="s">
        <v>3102</v>
      </c>
      <c r="C98" t="s">
        <v>2890</v>
      </c>
    </row>
    <row r="99" spans="2:3" x14ac:dyDescent="0.25">
      <c r="B99" t="s">
        <v>3103</v>
      </c>
      <c r="C99" t="s">
        <v>2891</v>
      </c>
    </row>
    <row r="100" spans="2:3" x14ac:dyDescent="0.25">
      <c r="B100" t="s">
        <v>3104</v>
      </c>
      <c r="C100" t="s">
        <v>2892</v>
      </c>
    </row>
    <row r="101" spans="2:3" x14ac:dyDescent="0.25">
      <c r="B101" t="s">
        <v>3105</v>
      </c>
      <c r="C101" t="s">
        <v>2694</v>
      </c>
    </row>
    <row r="102" spans="2:3" x14ac:dyDescent="0.25">
      <c r="B102" t="s">
        <v>3106</v>
      </c>
      <c r="C102" t="s">
        <v>2695</v>
      </c>
    </row>
    <row r="103" spans="2:3" x14ac:dyDescent="0.25">
      <c r="B103" t="s">
        <v>3107</v>
      </c>
      <c r="C103" t="s">
        <v>2696</v>
      </c>
    </row>
    <row r="104" spans="2:3" x14ac:dyDescent="0.25">
      <c r="B104" t="s">
        <v>3108</v>
      </c>
      <c r="C104" t="s">
        <v>2697</v>
      </c>
    </row>
    <row r="105" spans="2:3" x14ac:dyDescent="0.25">
      <c r="B105" t="s">
        <v>3109</v>
      </c>
      <c r="C105" t="s">
        <v>2698</v>
      </c>
    </row>
    <row r="106" spans="2:3" x14ac:dyDescent="0.25">
      <c r="B106" t="s">
        <v>3110</v>
      </c>
      <c r="C106" t="s">
        <v>2699</v>
      </c>
    </row>
    <row r="107" spans="2:3" x14ac:dyDescent="0.25">
      <c r="B107" t="s">
        <v>3111</v>
      </c>
      <c r="C107" t="s">
        <v>2700</v>
      </c>
    </row>
    <row r="108" spans="2:3" x14ac:dyDescent="0.25">
      <c r="B108" t="s">
        <v>3112</v>
      </c>
      <c r="C108" t="s">
        <v>2701</v>
      </c>
    </row>
    <row r="109" spans="2:3" x14ac:dyDescent="0.25">
      <c r="B109" t="s">
        <v>3113</v>
      </c>
      <c r="C109" t="s">
        <v>2702</v>
      </c>
    </row>
    <row r="110" spans="2:3" x14ac:dyDescent="0.25">
      <c r="B110" t="s">
        <v>3114</v>
      </c>
      <c r="C110" t="s">
        <v>2703</v>
      </c>
    </row>
    <row r="111" spans="2:3" x14ac:dyDescent="0.25">
      <c r="B111" t="s">
        <v>3115</v>
      </c>
      <c r="C111" t="s">
        <v>2704</v>
      </c>
    </row>
    <row r="112" spans="2:3" x14ac:dyDescent="0.25">
      <c r="B112" t="s">
        <v>3116</v>
      </c>
      <c r="C112" t="s">
        <v>2705</v>
      </c>
    </row>
    <row r="113" spans="2:3" x14ac:dyDescent="0.25">
      <c r="B113" t="s">
        <v>3117</v>
      </c>
      <c r="C113" t="s">
        <v>2706</v>
      </c>
    </row>
    <row r="114" spans="2:3" x14ac:dyDescent="0.25">
      <c r="B114" t="s">
        <v>3118</v>
      </c>
      <c r="C114" t="s">
        <v>2707</v>
      </c>
    </row>
    <row r="115" spans="2:3" x14ac:dyDescent="0.25">
      <c r="B115" t="s">
        <v>3119</v>
      </c>
      <c r="C115" t="s">
        <v>2708</v>
      </c>
    </row>
    <row r="116" spans="2:3" x14ac:dyDescent="0.25">
      <c r="B116" t="s">
        <v>3120</v>
      </c>
      <c r="C116" t="s">
        <v>2709</v>
      </c>
    </row>
    <row r="117" spans="2:3" x14ac:dyDescent="0.25">
      <c r="B117" t="s">
        <v>3121</v>
      </c>
      <c r="C117" t="s">
        <v>2710</v>
      </c>
    </row>
    <row r="118" spans="2:3" x14ac:dyDescent="0.25">
      <c r="B118" t="s">
        <v>3122</v>
      </c>
      <c r="C118" t="s">
        <v>2711</v>
      </c>
    </row>
    <row r="119" spans="2:3" x14ac:dyDescent="0.25">
      <c r="B119" t="s">
        <v>3123</v>
      </c>
      <c r="C119" t="s">
        <v>2712</v>
      </c>
    </row>
    <row r="120" spans="2:3" x14ac:dyDescent="0.25">
      <c r="B120" t="s">
        <v>3124</v>
      </c>
      <c r="C120" t="s">
        <v>2713</v>
      </c>
    </row>
    <row r="121" spans="2:3" x14ac:dyDescent="0.25">
      <c r="B121" t="s">
        <v>3125</v>
      </c>
      <c r="C121" t="s">
        <v>2714</v>
      </c>
    </row>
    <row r="122" spans="2:3" x14ac:dyDescent="0.25">
      <c r="B122" t="s">
        <v>3126</v>
      </c>
      <c r="C122" t="s">
        <v>2715</v>
      </c>
    </row>
    <row r="123" spans="2:3" x14ac:dyDescent="0.25">
      <c r="B123" t="s">
        <v>3127</v>
      </c>
      <c r="C123" t="s">
        <v>2716</v>
      </c>
    </row>
    <row r="124" spans="2:3" x14ac:dyDescent="0.25">
      <c r="B124" t="s">
        <v>3128</v>
      </c>
      <c r="C124" t="s">
        <v>2717</v>
      </c>
    </row>
    <row r="125" spans="2:3" x14ac:dyDescent="0.25">
      <c r="B125" t="s">
        <v>3129</v>
      </c>
      <c r="C125" t="s">
        <v>2718</v>
      </c>
    </row>
    <row r="126" spans="2:3" x14ac:dyDescent="0.25">
      <c r="B126" t="s">
        <v>3130</v>
      </c>
      <c r="C126" t="s">
        <v>2719</v>
      </c>
    </row>
    <row r="127" spans="2:3" x14ac:dyDescent="0.25">
      <c r="B127" t="s">
        <v>3131</v>
      </c>
      <c r="C127" t="s">
        <v>2720</v>
      </c>
    </row>
    <row r="128" spans="2:3" x14ac:dyDescent="0.25">
      <c r="B128" t="s">
        <v>3132</v>
      </c>
      <c r="C128" t="s">
        <v>2721</v>
      </c>
    </row>
    <row r="129" spans="2:3" x14ac:dyDescent="0.25">
      <c r="B129" t="s">
        <v>3133</v>
      </c>
      <c r="C129" t="s">
        <v>2722</v>
      </c>
    </row>
    <row r="130" spans="2:3" x14ac:dyDescent="0.25">
      <c r="B130" t="s">
        <v>3134</v>
      </c>
      <c r="C130" t="s">
        <v>2723</v>
      </c>
    </row>
    <row r="131" spans="2:3" x14ac:dyDescent="0.25">
      <c r="B131" t="s">
        <v>3135</v>
      </c>
      <c r="C131" t="s">
        <v>2724</v>
      </c>
    </row>
    <row r="132" spans="2:3" x14ac:dyDescent="0.25">
      <c r="B132" t="s">
        <v>3136</v>
      </c>
      <c r="C132" t="s">
        <v>2725</v>
      </c>
    </row>
    <row r="133" spans="2:3" x14ac:dyDescent="0.25">
      <c r="B133" t="s">
        <v>3137</v>
      </c>
      <c r="C133" t="s">
        <v>2726</v>
      </c>
    </row>
    <row r="134" spans="2:3" x14ac:dyDescent="0.25">
      <c r="B134" t="s">
        <v>3138</v>
      </c>
      <c r="C134" t="s">
        <v>2727</v>
      </c>
    </row>
    <row r="135" spans="2:3" x14ac:dyDescent="0.25">
      <c r="B135" t="s">
        <v>3139</v>
      </c>
      <c r="C135" t="s">
        <v>2728</v>
      </c>
    </row>
    <row r="136" spans="2:3" x14ac:dyDescent="0.25">
      <c r="B136" t="s">
        <v>3140</v>
      </c>
      <c r="C136" t="s">
        <v>2729</v>
      </c>
    </row>
    <row r="137" spans="2:3" x14ac:dyDescent="0.25">
      <c r="B137" t="s">
        <v>3141</v>
      </c>
      <c r="C137" t="s">
        <v>2730</v>
      </c>
    </row>
    <row r="138" spans="2:3" x14ac:dyDescent="0.25">
      <c r="B138" t="s">
        <v>3142</v>
      </c>
      <c r="C138" t="s">
        <v>2731</v>
      </c>
    </row>
    <row r="139" spans="2:3" x14ac:dyDescent="0.25">
      <c r="B139" t="s">
        <v>3143</v>
      </c>
      <c r="C139" t="s">
        <v>2732</v>
      </c>
    </row>
    <row r="140" spans="2:3" x14ac:dyDescent="0.25">
      <c r="B140" t="s">
        <v>3144</v>
      </c>
      <c r="C140" t="s">
        <v>2733</v>
      </c>
    </row>
    <row r="141" spans="2:3" x14ac:dyDescent="0.25">
      <c r="B141" t="s">
        <v>3145</v>
      </c>
      <c r="C141" t="s">
        <v>2734</v>
      </c>
    </row>
    <row r="142" spans="2:3" x14ac:dyDescent="0.25">
      <c r="B142" t="s">
        <v>3146</v>
      </c>
      <c r="C142" t="s">
        <v>2735</v>
      </c>
    </row>
    <row r="143" spans="2:3" x14ac:dyDescent="0.25">
      <c r="B143" t="s">
        <v>3147</v>
      </c>
      <c r="C143" t="s">
        <v>2736</v>
      </c>
    </row>
    <row r="144" spans="2:3" x14ac:dyDescent="0.25">
      <c r="B144" t="s">
        <v>3148</v>
      </c>
      <c r="C144" t="s">
        <v>2737</v>
      </c>
    </row>
    <row r="145" spans="2:3" x14ac:dyDescent="0.25">
      <c r="B145" t="s">
        <v>3149</v>
      </c>
      <c r="C145" t="s">
        <v>2738</v>
      </c>
    </row>
    <row r="146" spans="2:3" x14ac:dyDescent="0.25">
      <c r="B146" t="s">
        <v>3150</v>
      </c>
      <c r="C146" t="s">
        <v>2739</v>
      </c>
    </row>
    <row r="147" spans="2:3" x14ac:dyDescent="0.25">
      <c r="B147" t="s">
        <v>3151</v>
      </c>
      <c r="C147" t="s">
        <v>2740</v>
      </c>
    </row>
    <row r="148" spans="2:3" x14ac:dyDescent="0.25">
      <c r="B148" t="s">
        <v>3152</v>
      </c>
      <c r="C148" t="s">
        <v>2741</v>
      </c>
    </row>
    <row r="149" spans="2:3" x14ac:dyDescent="0.25">
      <c r="B149" t="s">
        <v>3153</v>
      </c>
      <c r="C149" t="s">
        <v>2742</v>
      </c>
    </row>
    <row r="150" spans="2:3" x14ac:dyDescent="0.25">
      <c r="B150" t="s">
        <v>3154</v>
      </c>
      <c r="C150" t="s">
        <v>2743</v>
      </c>
    </row>
    <row r="151" spans="2:3" x14ac:dyDescent="0.25">
      <c r="B151" t="s">
        <v>3155</v>
      </c>
      <c r="C151" t="s">
        <v>2744</v>
      </c>
    </row>
    <row r="152" spans="2:3" x14ac:dyDescent="0.25">
      <c r="B152" t="s">
        <v>3156</v>
      </c>
      <c r="C152" t="s">
        <v>2745</v>
      </c>
    </row>
    <row r="153" spans="2:3" x14ac:dyDescent="0.25">
      <c r="B153" t="s">
        <v>3157</v>
      </c>
      <c r="C153" t="s">
        <v>2746</v>
      </c>
    </row>
    <row r="154" spans="2:3" x14ac:dyDescent="0.25">
      <c r="B154" t="s">
        <v>3158</v>
      </c>
      <c r="C154" t="s">
        <v>2747</v>
      </c>
    </row>
    <row r="155" spans="2:3" x14ac:dyDescent="0.25">
      <c r="B155" t="s">
        <v>3159</v>
      </c>
      <c r="C155" t="s">
        <v>2748</v>
      </c>
    </row>
    <row r="156" spans="2:3" x14ac:dyDescent="0.25">
      <c r="B156" t="s">
        <v>3160</v>
      </c>
      <c r="C156" t="s">
        <v>2749</v>
      </c>
    </row>
    <row r="157" spans="2:3" x14ac:dyDescent="0.25">
      <c r="B157" t="s">
        <v>3161</v>
      </c>
      <c r="C157" t="s">
        <v>2750</v>
      </c>
    </row>
    <row r="158" spans="2:3" x14ac:dyDescent="0.25">
      <c r="B158" t="s">
        <v>3162</v>
      </c>
      <c r="C158" t="s">
        <v>2751</v>
      </c>
    </row>
    <row r="159" spans="2:3" x14ac:dyDescent="0.25">
      <c r="B159" t="s">
        <v>3163</v>
      </c>
      <c r="C159" t="s">
        <v>2752</v>
      </c>
    </row>
    <row r="160" spans="2:3" x14ac:dyDescent="0.25">
      <c r="B160" t="s">
        <v>3164</v>
      </c>
      <c r="C160" t="s">
        <v>2753</v>
      </c>
    </row>
    <row r="161" spans="2:3" x14ac:dyDescent="0.25">
      <c r="B161" t="s">
        <v>3165</v>
      </c>
      <c r="C161" t="s">
        <v>2754</v>
      </c>
    </row>
    <row r="162" spans="2:3" x14ac:dyDescent="0.25">
      <c r="B162" t="s">
        <v>3166</v>
      </c>
      <c r="C162" t="s">
        <v>2755</v>
      </c>
    </row>
    <row r="163" spans="2:3" x14ac:dyDescent="0.25">
      <c r="B163" t="s">
        <v>3167</v>
      </c>
      <c r="C163" t="s">
        <v>2756</v>
      </c>
    </row>
    <row r="164" spans="2:3" x14ac:dyDescent="0.25">
      <c r="B164" t="s">
        <v>3168</v>
      </c>
      <c r="C164" t="s">
        <v>2757</v>
      </c>
    </row>
    <row r="165" spans="2:3" x14ac:dyDescent="0.25">
      <c r="B165" t="s">
        <v>3169</v>
      </c>
      <c r="C165" t="s">
        <v>2758</v>
      </c>
    </row>
    <row r="166" spans="2:3" x14ac:dyDescent="0.25">
      <c r="B166" t="s">
        <v>3170</v>
      </c>
      <c r="C166" t="s">
        <v>2759</v>
      </c>
    </row>
    <row r="167" spans="2:3" x14ac:dyDescent="0.25">
      <c r="B167" t="s">
        <v>3171</v>
      </c>
      <c r="C167" t="s">
        <v>2760</v>
      </c>
    </row>
    <row r="168" spans="2:3" x14ac:dyDescent="0.25">
      <c r="B168" t="s">
        <v>3172</v>
      </c>
      <c r="C168" t="s">
        <v>2761</v>
      </c>
    </row>
    <row r="169" spans="2:3" x14ac:dyDescent="0.25">
      <c r="B169" t="s">
        <v>3173</v>
      </c>
      <c r="C169" t="s">
        <v>2762</v>
      </c>
    </row>
    <row r="170" spans="2:3" x14ac:dyDescent="0.25">
      <c r="B170" t="s">
        <v>3174</v>
      </c>
      <c r="C170" t="s">
        <v>2763</v>
      </c>
    </row>
    <row r="171" spans="2:3" x14ac:dyDescent="0.25">
      <c r="B171" t="s">
        <v>3175</v>
      </c>
      <c r="C171" t="s">
        <v>2764</v>
      </c>
    </row>
    <row r="172" spans="2:3" x14ac:dyDescent="0.25">
      <c r="B172" t="s">
        <v>3176</v>
      </c>
      <c r="C172" t="s">
        <v>2765</v>
      </c>
    </row>
    <row r="173" spans="2:3" x14ac:dyDescent="0.25">
      <c r="B173" t="s">
        <v>3177</v>
      </c>
      <c r="C173" t="s">
        <v>2766</v>
      </c>
    </row>
    <row r="174" spans="2:3" x14ac:dyDescent="0.25">
      <c r="B174" t="s">
        <v>3178</v>
      </c>
      <c r="C174" t="s">
        <v>2767</v>
      </c>
    </row>
    <row r="175" spans="2:3" x14ac:dyDescent="0.25">
      <c r="B175" t="s">
        <v>3179</v>
      </c>
      <c r="C175" t="s">
        <v>2768</v>
      </c>
    </row>
    <row r="176" spans="2:3" x14ac:dyDescent="0.25">
      <c r="B176" t="s">
        <v>3180</v>
      </c>
      <c r="C176" t="s">
        <v>2769</v>
      </c>
    </row>
    <row r="177" spans="2:3" x14ac:dyDescent="0.25">
      <c r="B177" t="s">
        <v>3181</v>
      </c>
      <c r="C177" t="s">
        <v>2770</v>
      </c>
    </row>
    <row r="178" spans="2:3" x14ac:dyDescent="0.25">
      <c r="B178" t="s">
        <v>3182</v>
      </c>
      <c r="C178" t="s">
        <v>2771</v>
      </c>
    </row>
    <row r="179" spans="2:3" x14ac:dyDescent="0.25">
      <c r="B179" t="s">
        <v>3183</v>
      </c>
      <c r="C179" t="s">
        <v>2772</v>
      </c>
    </row>
    <row r="180" spans="2:3" x14ac:dyDescent="0.25">
      <c r="B180" t="s">
        <v>3184</v>
      </c>
      <c r="C180" t="s">
        <v>2773</v>
      </c>
    </row>
    <row r="181" spans="2:3" x14ac:dyDescent="0.25">
      <c r="B181" t="s">
        <v>3185</v>
      </c>
      <c r="C181" t="s">
        <v>2774</v>
      </c>
    </row>
    <row r="182" spans="2:3" x14ac:dyDescent="0.25">
      <c r="B182" t="s">
        <v>3186</v>
      </c>
      <c r="C182" t="s">
        <v>2775</v>
      </c>
    </row>
    <row r="183" spans="2:3" x14ac:dyDescent="0.25">
      <c r="B183" t="s">
        <v>3187</v>
      </c>
      <c r="C183" t="s">
        <v>2776</v>
      </c>
    </row>
    <row r="184" spans="2:3" x14ac:dyDescent="0.25">
      <c r="B184" t="s">
        <v>3188</v>
      </c>
      <c r="C184" t="s">
        <v>2777</v>
      </c>
    </row>
    <row r="185" spans="2:3" x14ac:dyDescent="0.25">
      <c r="B185" t="s">
        <v>3189</v>
      </c>
      <c r="C185" t="s">
        <v>2778</v>
      </c>
    </row>
    <row r="186" spans="2:3" x14ac:dyDescent="0.25">
      <c r="B186" t="s">
        <v>3190</v>
      </c>
      <c r="C186" t="s">
        <v>2779</v>
      </c>
    </row>
    <row r="187" spans="2:3" x14ac:dyDescent="0.25">
      <c r="B187" t="s">
        <v>3191</v>
      </c>
      <c r="C187" t="s">
        <v>2780</v>
      </c>
    </row>
    <row r="188" spans="2:3" x14ac:dyDescent="0.25">
      <c r="B188" t="s">
        <v>3192</v>
      </c>
      <c r="C188" t="s">
        <v>2781</v>
      </c>
    </row>
    <row r="189" spans="2:3" x14ac:dyDescent="0.25">
      <c r="B189" t="s">
        <v>3193</v>
      </c>
      <c r="C189" t="s">
        <v>2782</v>
      </c>
    </row>
    <row r="190" spans="2:3" x14ac:dyDescent="0.25">
      <c r="B190" t="s">
        <v>3194</v>
      </c>
      <c r="C190" t="s">
        <v>2783</v>
      </c>
    </row>
    <row r="191" spans="2:3" x14ac:dyDescent="0.25">
      <c r="B191" t="s">
        <v>3195</v>
      </c>
      <c r="C191" t="s">
        <v>2784</v>
      </c>
    </row>
    <row r="192" spans="2:3" x14ac:dyDescent="0.25">
      <c r="B192" t="s">
        <v>3196</v>
      </c>
      <c r="C192" t="s">
        <v>2785</v>
      </c>
    </row>
    <row r="193" spans="2:3" x14ac:dyDescent="0.25">
      <c r="B193" t="s">
        <v>3197</v>
      </c>
      <c r="C193" t="s">
        <v>2786</v>
      </c>
    </row>
    <row r="194" spans="2:3" x14ac:dyDescent="0.25">
      <c r="B194" t="s">
        <v>3198</v>
      </c>
      <c r="C194" t="s">
        <v>2787</v>
      </c>
    </row>
    <row r="195" spans="2:3" x14ac:dyDescent="0.25">
      <c r="B195" t="s">
        <v>3199</v>
      </c>
      <c r="C195" t="s">
        <v>2788</v>
      </c>
    </row>
    <row r="196" spans="2:3" x14ac:dyDescent="0.25">
      <c r="B196" t="s">
        <v>3200</v>
      </c>
      <c r="C196" t="s">
        <v>2789</v>
      </c>
    </row>
    <row r="197" spans="2:3" x14ac:dyDescent="0.25">
      <c r="B197" t="s">
        <v>3201</v>
      </c>
      <c r="C197" t="s">
        <v>2790</v>
      </c>
    </row>
    <row r="198" spans="2:3" x14ac:dyDescent="0.25">
      <c r="B198" t="s">
        <v>3202</v>
      </c>
      <c r="C198" t="s">
        <v>2791</v>
      </c>
    </row>
    <row r="199" spans="2:3" x14ac:dyDescent="0.25">
      <c r="B199" t="s">
        <v>3203</v>
      </c>
      <c r="C199" t="s">
        <v>2792</v>
      </c>
    </row>
    <row r="200" spans="2:3" x14ac:dyDescent="0.25">
      <c r="B200" t="s">
        <v>3204</v>
      </c>
      <c r="C200" t="s">
        <v>2793</v>
      </c>
    </row>
    <row r="201" spans="2:3" x14ac:dyDescent="0.25">
      <c r="B201" t="s">
        <v>3205</v>
      </c>
      <c r="C201" t="s">
        <v>2594</v>
      </c>
    </row>
    <row r="202" spans="2:3" x14ac:dyDescent="0.25">
      <c r="B202" t="s">
        <v>3206</v>
      </c>
      <c r="C202" t="s">
        <v>2595</v>
      </c>
    </row>
    <row r="203" spans="2:3" x14ac:dyDescent="0.25">
      <c r="B203" t="s">
        <v>3207</v>
      </c>
      <c r="C203" t="s">
        <v>2596</v>
      </c>
    </row>
    <row r="204" spans="2:3" x14ac:dyDescent="0.25">
      <c r="B204" t="s">
        <v>3208</v>
      </c>
      <c r="C204" t="s">
        <v>2597</v>
      </c>
    </row>
    <row r="205" spans="2:3" x14ac:dyDescent="0.25">
      <c r="B205" t="s">
        <v>3209</v>
      </c>
      <c r="C205" t="s">
        <v>2598</v>
      </c>
    </row>
    <row r="206" spans="2:3" x14ac:dyDescent="0.25">
      <c r="B206" t="s">
        <v>3210</v>
      </c>
      <c r="C206" t="s">
        <v>2599</v>
      </c>
    </row>
    <row r="207" spans="2:3" x14ac:dyDescent="0.25">
      <c r="B207" t="s">
        <v>3211</v>
      </c>
      <c r="C207" t="s">
        <v>2600</v>
      </c>
    </row>
    <row r="208" spans="2:3" x14ac:dyDescent="0.25">
      <c r="B208" t="s">
        <v>3212</v>
      </c>
      <c r="C208" t="s">
        <v>2601</v>
      </c>
    </row>
    <row r="209" spans="2:3" x14ac:dyDescent="0.25">
      <c r="B209" t="s">
        <v>3213</v>
      </c>
      <c r="C209" t="s">
        <v>2602</v>
      </c>
    </row>
    <row r="210" spans="2:3" x14ac:dyDescent="0.25">
      <c r="B210" t="s">
        <v>3214</v>
      </c>
      <c r="C210" t="s">
        <v>2603</v>
      </c>
    </row>
    <row r="211" spans="2:3" x14ac:dyDescent="0.25">
      <c r="B211" t="s">
        <v>3215</v>
      </c>
      <c r="C211" t="s">
        <v>2604</v>
      </c>
    </row>
    <row r="212" spans="2:3" x14ac:dyDescent="0.25">
      <c r="B212" t="s">
        <v>3216</v>
      </c>
      <c r="C212" t="s">
        <v>2605</v>
      </c>
    </row>
    <row r="213" spans="2:3" x14ac:dyDescent="0.25">
      <c r="B213" t="s">
        <v>3217</v>
      </c>
      <c r="C213" t="s">
        <v>2606</v>
      </c>
    </row>
    <row r="214" spans="2:3" x14ac:dyDescent="0.25">
      <c r="B214" t="s">
        <v>3218</v>
      </c>
      <c r="C214" t="s">
        <v>2607</v>
      </c>
    </row>
    <row r="215" spans="2:3" x14ac:dyDescent="0.25">
      <c r="B215" t="s">
        <v>3219</v>
      </c>
      <c r="C215" t="s">
        <v>2608</v>
      </c>
    </row>
    <row r="216" spans="2:3" x14ac:dyDescent="0.25">
      <c r="B216" t="s">
        <v>3220</v>
      </c>
      <c r="C216" t="s">
        <v>2609</v>
      </c>
    </row>
    <row r="217" spans="2:3" x14ac:dyDescent="0.25">
      <c r="B217" t="s">
        <v>3221</v>
      </c>
      <c r="C217" t="s">
        <v>2610</v>
      </c>
    </row>
    <row r="218" spans="2:3" x14ac:dyDescent="0.25">
      <c r="B218" t="s">
        <v>3222</v>
      </c>
      <c r="C218" t="s">
        <v>2611</v>
      </c>
    </row>
    <row r="219" spans="2:3" x14ac:dyDescent="0.25">
      <c r="B219" t="s">
        <v>3223</v>
      </c>
      <c r="C219" t="s">
        <v>2612</v>
      </c>
    </row>
    <row r="220" spans="2:3" x14ac:dyDescent="0.25">
      <c r="B220" t="s">
        <v>3224</v>
      </c>
      <c r="C220" t="s">
        <v>2613</v>
      </c>
    </row>
    <row r="221" spans="2:3" x14ac:dyDescent="0.25">
      <c r="B221" t="s">
        <v>3225</v>
      </c>
      <c r="C221" t="s">
        <v>2614</v>
      </c>
    </row>
    <row r="222" spans="2:3" x14ac:dyDescent="0.25">
      <c r="B222" t="s">
        <v>3226</v>
      </c>
      <c r="C222" t="s">
        <v>2615</v>
      </c>
    </row>
    <row r="223" spans="2:3" x14ac:dyDescent="0.25">
      <c r="B223" t="s">
        <v>3227</v>
      </c>
      <c r="C223" t="s">
        <v>2616</v>
      </c>
    </row>
    <row r="224" spans="2:3" x14ac:dyDescent="0.25">
      <c r="B224" t="s">
        <v>3228</v>
      </c>
      <c r="C224" t="s">
        <v>2617</v>
      </c>
    </row>
    <row r="225" spans="2:3" x14ac:dyDescent="0.25">
      <c r="B225" t="s">
        <v>3229</v>
      </c>
      <c r="C225" t="s">
        <v>2618</v>
      </c>
    </row>
    <row r="226" spans="2:3" x14ac:dyDescent="0.25">
      <c r="B226" t="s">
        <v>3230</v>
      </c>
      <c r="C226" t="s">
        <v>2619</v>
      </c>
    </row>
    <row r="227" spans="2:3" x14ac:dyDescent="0.25">
      <c r="B227" t="s">
        <v>3231</v>
      </c>
      <c r="C227" t="s">
        <v>2620</v>
      </c>
    </row>
    <row r="228" spans="2:3" x14ac:dyDescent="0.25">
      <c r="B228" t="s">
        <v>3232</v>
      </c>
      <c r="C228" t="s">
        <v>2621</v>
      </c>
    </row>
    <row r="229" spans="2:3" x14ac:dyDescent="0.25">
      <c r="B229" t="s">
        <v>3233</v>
      </c>
      <c r="C229" t="s">
        <v>2622</v>
      </c>
    </row>
    <row r="230" spans="2:3" x14ac:dyDescent="0.25">
      <c r="B230" t="s">
        <v>3234</v>
      </c>
      <c r="C230" t="s">
        <v>2623</v>
      </c>
    </row>
    <row r="231" spans="2:3" x14ac:dyDescent="0.25">
      <c r="B231" t="s">
        <v>3235</v>
      </c>
      <c r="C231" t="s">
        <v>2624</v>
      </c>
    </row>
    <row r="232" spans="2:3" x14ac:dyDescent="0.25">
      <c r="B232" t="s">
        <v>3236</v>
      </c>
      <c r="C232" t="s">
        <v>2625</v>
      </c>
    </row>
    <row r="233" spans="2:3" x14ac:dyDescent="0.25">
      <c r="B233" t="s">
        <v>3237</v>
      </c>
      <c r="C233" t="s">
        <v>2626</v>
      </c>
    </row>
    <row r="234" spans="2:3" x14ac:dyDescent="0.25">
      <c r="B234" t="s">
        <v>3238</v>
      </c>
      <c r="C234" t="s">
        <v>2627</v>
      </c>
    </row>
    <row r="235" spans="2:3" x14ac:dyDescent="0.25">
      <c r="B235" t="s">
        <v>3239</v>
      </c>
      <c r="C235" t="s">
        <v>2628</v>
      </c>
    </row>
    <row r="236" spans="2:3" x14ac:dyDescent="0.25">
      <c r="B236" t="s">
        <v>3240</v>
      </c>
      <c r="C236" t="s">
        <v>2629</v>
      </c>
    </row>
    <row r="237" spans="2:3" x14ac:dyDescent="0.25">
      <c r="B237" t="s">
        <v>3241</v>
      </c>
      <c r="C237" t="s">
        <v>2630</v>
      </c>
    </row>
    <row r="238" spans="2:3" x14ac:dyDescent="0.25">
      <c r="B238" t="s">
        <v>3242</v>
      </c>
      <c r="C238" t="s">
        <v>2631</v>
      </c>
    </row>
    <row r="239" spans="2:3" x14ac:dyDescent="0.25">
      <c r="B239" t="s">
        <v>3243</v>
      </c>
      <c r="C239" t="s">
        <v>2632</v>
      </c>
    </row>
    <row r="240" spans="2:3" x14ac:dyDescent="0.25">
      <c r="B240" t="s">
        <v>3244</v>
      </c>
      <c r="C240" t="s">
        <v>2633</v>
      </c>
    </row>
    <row r="241" spans="2:3" x14ac:dyDescent="0.25">
      <c r="B241" t="s">
        <v>3245</v>
      </c>
      <c r="C241" t="s">
        <v>2634</v>
      </c>
    </row>
    <row r="242" spans="2:3" x14ac:dyDescent="0.25">
      <c r="B242" t="s">
        <v>3246</v>
      </c>
      <c r="C242" t="s">
        <v>2635</v>
      </c>
    </row>
    <row r="243" spans="2:3" x14ac:dyDescent="0.25">
      <c r="B243" t="s">
        <v>3247</v>
      </c>
      <c r="C243" t="s">
        <v>2636</v>
      </c>
    </row>
    <row r="244" spans="2:3" x14ac:dyDescent="0.25">
      <c r="B244" t="s">
        <v>3248</v>
      </c>
      <c r="C244" t="s">
        <v>2637</v>
      </c>
    </row>
    <row r="245" spans="2:3" x14ac:dyDescent="0.25">
      <c r="B245" t="s">
        <v>3249</v>
      </c>
      <c r="C245" t="s">
        <v>2638</v>
      </c>
    </row>
    <row r="246" spans="2:3" x14ac:dyDescent="0.25">
      <c r="B246" t="s">
        <v>3250</v>
      </c>
      <c r="C246" t="s">
        <v>2639</v>
      </c>
    </row>
    <row r="247" spans="2:3" x14ac:dyDescent="0.25">
      <c r="B247" t="s">
        <v>3251</v>
      </c>
      <c r="C247" t="s">
        <v>2640</v>
      </c>
    </row>
    <row r="248" spans="2:3" x14ac:dyDescent="0.25">
      <c r="B248" t="s">
        <v>3252</v>
      </c>
      <c r="C248" t="s">
        <v>2641</v>
      </c>
    </row>
    <row r="249" spans="2:3" x14ac:dyDescent="0.25">
      <c r="B249" t="s">
        <v>3253</v>
      </c>
      <c r="C249" t="s">
        <v>2642</v>
      </c>
    </row>
    <row r="250" spans="2:3" x14ac:dyDescent="0.25">
      <c r="B250" t="s">
        <v>3254</v>
      </c>
      <c r="C250" t="s">
        <v>2643</v>
      </c>
    </row>
    <row r="251" spans="2:3" x14ac:dyDescent="0.25">
      <c r="B251" t="s">
        <v>3255</v>
      </c>
      <c r="C251" t="s">
        <v>2644</v>
      </c>
    </row>
    <row r="252" spans="2:3" x14ac:dyDescent="0.25">
      <c r="B252" t="s">
        <v>3256</v>
      </c>
      <c r="C252" t="s">
        <v>2645</v>
      </c>
    </row>
    <row r="253" spans="2:3" x14ac:dyDescent="0.25">
      <c r="B253" t="s">
        <v>3257</v>
      </c>
      <c r="C253" t="s">
        <v>2646</v>
      </c>
    </row>
    <row r="254" spans="2:3" x14ac:dyDescent="0.25">
      <c r="B254" t="s">
        <v>3258</v>
      </c>
      <c r="C254" t="s">
        <v>2647</v>
      </c>
    </row>
    <row r="255" spans="2:3" x14ac:dyDescent="0.25">
      <c r="B255" t="s">
        <v>3259</v>
      </c>
      <c r="C255" t="s">
        <v>2648</v>
      </c>
    </row>
    <row r="256" spans="2:3" x14ac:dyDescent="0.25">
      <c r="B256" t="s">
        <v>3260</v>
      </c>
      <c r="C256" t="s">
        <v>2649</v>
      </c>
    </row>
    <row r="257" spans="2:3" x14ac:dyDescent="0.25">
      <c r="B257" t="s">
        <v>3261</v>
      </c>
      <c r="C257" t="s">
        <v>2650</v>
      </c>
    </row>
    <row r="258" spans="2:3" x14ac:dyDescent="0.25">
      <c r="B258" t="s">
        <v>3262</v>
      </c>
      <c r="C258" t="s">
        <v>2651</v>
      </c>
    </row>
    <row r="259" spans="2:3" x14ac:dyDescent="0.25">
      <c r="B259" t="s">
        <v>3263</v>
      </c>
      <c r="C259" t="s">
        <v>2652</v>
      </c>
    </row>
    <row r="260" spans="2:3" x14ac:dyDescent="0.25">
      <c r="B260" t="s">
        <v>3264</v>
      </c>
      <c r="C260" t="s">
        <v>2653</v>
      </c>
    </row>
    <row r="261" spans="2:3" x14ac:dyDescent="0.25">
      <c r="B261" t="s">
        <v>3265</v>
      </c>
      <c r="C261" t="s">
        <v>2654</v>
      </c>
    </row>
    <row r="262" spans="2:3" x14ac:dyDescent="0.25">
      <c r="B262" t="s">
        <v>3266</v>
      </c>
      <c r="C262" t="s">
        <v>2655</v>
      </c>
    </row>
    <row r="263" spans="2:3" x14ac:dyDescent="0.25">
      <c r="B263" t="s">
        <v>3267</v>
      </c>
      <c r="C263" t="s">
        <v>2656</v>
      </c>
    </row>
    <row r="264" spans="2:3" x14ac:dyDescent="0.25">
      <c r="B264" t="s">
        <v>3268</v>
      </c>
      <c r="C264" t="s">
        <v>2657</v>
      </c>
    </row>
    <row r="265" spans="2:3" x14ac:dyDescent="0.25">
      <c r="B265" t="s">
        <v>3269</v>
      </c>
      <c r="C265" t="s">
        <v>2658</v>
      </c>
    </row>
    <row r="266" spans="2:3" x14ac:dyDescent="0.25">
      <c r="B266" t="s">
        <v>3270</v>
      </c>
      <c r="C266" t="s">
        <v>2659</v>
      </c>
    </row>
    <row r="267" spans="2:3" x14ac:dyDescent="0.25">
      <c r="B267" t="s">
        <v>3271</v>
      </c>
      <c r="C267" t="s">
        <v>2660</v>
      </c>
    </row>
    <row r="268" spans="2:3" x14ac:dyDescent="0.25">
      <c r="B268" t="s">
        <v>3272</v>
      </c>
      <c r="C268" t="s">
        <v>2661</v>
      </c>
    </row>
    <row r="269" spans="2:3" x14ac:dyDescent="0.25">
      <c r="B269" t="s">
        <v>3273</v>
      </c>
      <c r="C269" t="s">
        <v>2662</v>
      </c>
    </row>
    <row r="270" spans="2:3" x14ac:dyDescent="0.25">
      <c r="B270" t="s">
        <v>3274</v>
      </c>
      <c r="C270" t="s">
        <v>2663</v>
      </c>
    </row>
    <row r="271" spans="2:3" x14ac:dyDescent="0.25">
      <c r="B271" t="s">
        <v>3275</v>
      </c>
      <c r="C271" t="s">
        <v>2664</v>
      </c>
    </row>
    <row r="272" spans="2:3" x14ac:dyDescent="0.25">
      <c r="B272" t="s">
        <v>3276</v>
      </c>
      <c r="C272" t="s">
        <v>2665</v>
      </c>
    </row>
    <row r="273" spans="2:3" x14ac:dyDescent="0.25">
      <c r="B273" t="s">
        <v>3277</v>
      </c>
      <c r="C273" t="s">
        <v>2666</v>
      </c>
    </row>
    <row r="274" spans="2:3" x14ac:dyDescent="0.25">
      <c r="B274" t="s">
        <v>3278</v>
      </c>
      <c r="C274" t="s">
        <v>2667</v>
      </c>
    </row>
    <row r="275" spans="2:3" x14ac:dyDescent="0.25">
      <c r="B275" t="s">
        <v>3279</v>
      </c>
      <c r="C275" t="s">
        <v>2668</v>
      </c>
    </row>
    <row r="276" spans="2:3" x14ac:dyDescent="0.25">
      <c r="B276" t="s">
        <v>3280</v>
      </c>
      <c r="C276" t="s">
        <v>2669</v>
      </c>
    </row>
    <row r="277" spans="2:3" x14ac:dyDescent="0.25">
      <c r="B277" t="s">
        <v>3281</v>
      </c>
      <c r="C277" t="s">
        <v>2670</v>
      </c>
    </row>
    <row r="278" spans="2:3" x14ac:dyDescent="0.25">
      <c r="B278" t="s">
        <v>3282</v>
      </c>
      <c r="C278" t="s">
        <v>2671</v>
      </c>
    </row>
    <row r="279" spans="2:3" x14ac:dyDescent="0.25">
      <c r="B279" t="s">
        <v>3283</v>
      </c>
      <c r="C279" t="s">
        <v>2672</v>
      </c>
    </row>
    <row r="280" spans="2:3" x14ac:dyDescent="0.25">
      <c r="B280" t="s">
        <v>3284</v>
      </c>
      <c r="C280" t="s">
        <v>2673</v>
      </c>
    </row>
    <row r="281" spans="2:3" x14ac:dyDescent="0.25">
      <c r="B281" t="s">
        <v>3285</v>
      </c>
      <c r="C281" t="s">
        <v>2674</v>
      </c>
    </row>
    <row r="282" spans="2:3" x14ac:dyDescent="0.25">
      <c r="B282" t="s">
        <v>3286</v>
      </c>
      <c r="C282" t="s">
        <v>2675</v>
      </c>
    </row>
    <row r="283" spans="2:3" x14ac:dyDescent="0.25">
      <c r="B283" t="s">
        <v>3287</v>
      </c>
      <c r="C283" t="s">
        <v>2676</v>
      </c>
    </row>
    <row r="284" spans="2:3" x14ac:dyDescent="0.25">
      <c r="B284" t="s">
        <v>3288</v>
      </c>
      <c r="C284" t="s">
        <v>2677</v>
      </c>
    </row>
    <row r="285" spans="2:3" x14ac:dyDescent="0.25">
      <c r="B285" t="s">
        <v>3289</v>
      </c>
      <c r="C285" t="s">
        <v>2678</v>
      </c>
    </row>
    <row r="286" spans="2:3" x14ac:dyDescent="0.25">
      <c r="B286" t="s">
        <v>3290</v>
      </c>
      <c r="C286" t="s">
        <v>2679</v>
      </c>
    </row>
    <row r="287" spans="2:3" x14ac:dyDescent="0.25">
      <c r="B287" t="s">
        <v>3291</v>
      </c>
      <c r="C287" t="s">
        <v>2680</v>
      </c>
    </row>
    <row r="288" spans="2:3" x14ac:dyDescent="0.25">
      <c r="B288" t="s">
        <v>3292</v>
      </c>
      <c r="C288" t="s">
        <v>2681</v>
      </c>
    </row>
    <row r="289" spans="2:3" x14ac:dyDescent="0.25">
      <c r="B289" t="s">
        <v>3293</v>
      </c>
      <c r="C289" t="s">
        <v>2682</v>
      </c>
    </row>
    <row r="290" spans="2:3" x14ac:dyDescent="0.25">
      <c r="B290" t="s">
        <v>3294</v>
      </c>
      <c r="C290" t="s">
        <v>2683</v>
      </c>
    </row>
    <row r="291" spans="2:3" x14ac:dyDescent="0.25">
      <c r="B291" t="s">
        <v>3295</v>
      </c>
      <c r="C291" t="s">
        <v>2684</v>
      </c>
    </row>
    <row r="292" spans="2:3" x14ac:dyDescent="0.25">
      <c r="B292" t="s">
        <v>3296</v>
      </c>
      <c r="C292" t="s">
        <v>2685</v>
      </c>
    </row>
    <row r="293" spans="2:3" x14ac:dyDescent="0.25">
      <c r="B293" t="s">
        <v>3297</v>
      </c>
      <c r="C293" t="s">
        <v>2686</v>
      </c>
    </row>
    <row r="294" spans="2:3" x14ac:dyDescent="0.25">
      <c r="B294" t="s">
        <v>3298</v>
      </c>
      <c r="C294" t="s">
        <v>2687</v>
      </c>
    </row>
    <row r="295" spans="2:3" x14ac:dyDescent="0.25">
      <c r="B295" t="s">
        <v>3299</v>
      </c>
      <c r="C295" t="s">
        <v>2688</v>
      </c>
    </row>
    <row r="296" spans="2:3" x14ac:dyDescent="0.25">
      <c r="B296" t="s">
        <v>3300</v>
      </c>
      <c r="C296" t="s">
        <v>2689</v>
      </c>
    </row>
    <row r="297" spans="2:3" x14ac:dyDescent="0.25">
      <c r="B297" t="s">
        <v>3301</v>
      </c>
      <c r="C297" t="s">
        <v>2690</v>
      </c>
    </row>
    <row r="298" spans="2:3" x14ac:dyDescent="0.25">
      <c r="B298" t="s">
        <v>3302</v>
      </c>
      <c r="C298" t="s">
        <v>2691</v>
      </c>
    </row>
    <row r="299" spans="2:3" x14ac:dyDescent="0.25">
      <c r="B299" t="s">
        <v>3303</v>
      </c>
      <c r="C299" t="s">
        <v>2692</v>
      </c>
    </row>
    <row r="300" spans="2:3" x14ac:dyDescent="0.25">
      <c r="B300" t="s">
        <v>3304</v>
      </c>
      <c r="C300" t="s">
        <v>2693</v>
      </c>
    </row>
    <row r="301" spans="2:3" x14ac:dyDescent="0.25">
      <c r="B301" t="s">
        <v>3305</v>
      </c>
      <c r="C301" t="s">
        <v>2494</v>
      </c>
    </row>
    <row r="302" spans="2:3" x14ac:dyDescent="0.25">
      <c r="B302" t="s">
        <v>3306</v>
      </c>
      <c r="C302" t="s">
        <v>2495</v>
      </c>
    </row>
    <row r="303" spans="2:3" x14ac:dyDescent="0.25">
      <c r="B303" t="s">
        <v>3307</v>
      </c>
      <c r="C303" t="s">
        <v>2496</v>
      </c>
    </row>
    <row r="304" spans="2:3" x14ac:dyDescent="0.25">
      <c r="B304" t="s">
        <v>3308</v>
      </c>
      <c r="C304" t="s">
        <v>2497</v>
      </c>
    </row>
    <row r="305" spans="2:3" x14ac:dyDescent="0.25">
      <c r="B305" t="s">
        <v>3309</v>
      </c>
      <c r="C305" t="s">
        <v>2498</v>
      </c>
    </row>
    <row r="306" spans="2:3" x14ac:dyDescent="0.25">
      <c r="B306" t="s">
        <v>3310</v>
      </c>
      <c r="C306" t="s">
        <v>2499</v>
      </c>
    </row>
    <row r="307" spans="2:3" x14ac:dyDescent="0.25">
      <c r="B307" t="s">
        <v>3311</v>
      </c>
      <c r="C307" t="s">
        <v>2500</v>
      </c>
    </row>
    <row r="308" spans="2:3" x14ac:dyDescent="0.25">
      <c r="B308" t="s">
        <v>3312</v>
      </c>
      <c r="C308" t="s">
        <v>2501</v>
      </c>
    </row>
    <row r="309" spans="2:3" x14ac:dyDescent="0.25">
      <c r="B309" t="s">
        <v>3313</v>
      </c>
      <c r="C309" t="s">
        <v>2502</v>
      </c>
    </row>
    <row r="310" spans="2:3" x14ac:dyDescent="0.25">
      <c r="B310" t="s">
        <v>3314</v>
      </c>
      <c r="C310" t="s">
        <v>2503</v>
      </c>
    </row>
    <row r="311" spans="2:3" x14ac:dyDescent="0.25">
      <c r="B311" t="s">
        <v>3315</v>
      </c>
      <c r="C311" t="s">
        <v>2504</v>
      </c>
    </row>
    <row r="312" spans="2:3" x14ac:dyDescent="0.25">
      <c r="B312" t="s">
        <v>3316</v>
      </c>
      <c r="C312" t="s">
        <v>2505</v>
      </c>
    </row>
    <row r="313" spans="2:3" x14ac:dyDescent="0.25">
      <c r="B313" t="s">
        <v>3317</v>
      </c>
      <c r="C313" t="s">
        <v>2506</v>
      </c>
    </row>
    <row r="314" spans="2:3" x14ac:dyDescent="0.25">
      <c r="B314" t="s">
        <v>3318</v>
      </c>
      <c r="C314" t="s">
        <v>2507</v>
      </c>
    </row>
    <row r="315" spans="2:3" x14ac:dyDescent="0.25">
      <c r="B315" t="s">
        <v>3319</v>
      </c>
      <c r="C315" t="s">
        <v>2508</v>
      </c>
    </row>
    <row r="316" spans="2:3" x14ac:dyDescent="0.25">
      <c r="B316" t="s">
        <v>3320</v>
      </c>
      <c r="C316" t="s">
        <v>2509</v>
      </c>
    </row>
    <row r="317" spans="2:3" x14ac:dyDescent="0.25">
      <c r="B317" t="s">
        <v>3321</v>
      </c>
      <c r="C317" t="s">
        <v>2510</v>
      </c>
    </row>
    <row r="318" spans="2:3" x14ac:dyDescent="0.25">
      <c r="B318" t="s">
        <v>3322</v>
      </c>
      <c r="C318" t="s">
        <v>2511</v>
      </c>
    </row>
    <row r="319" spans="2:3" x14ac:dyDescent="0.25">
      <c r="B319" t="s">
        <v>3323</v>
      </c>
      <c r="C319" t="s">
        <v>2512</v>
      </c>
    </row>
    <row r="320" spans="2:3" x14ac:dyDescent="0.25">
      <c r="B320" t="s">
        <v>3324</v>
      </c>
      <c r="C320" t="s">
        <v>2513</v>
      </c>
    </row>
    <row r="321" spans="2:3" x14ac:dyDescent="0.25">
      <c r="B321" t="s">
        <v>3325</v>
      </c>
      <c r="C321" t="s">
        <v>2514</v>
      </c>
    </row>
    <row r="322" spans="2:3" x14ac:dyDescent="0.25">
      <c r="B322" t="s">
        <v>3326</v>
      </c>
      <c r="C322" t="s">
        <v>2515</v>
      </c>
    </row>
    <row r="323" spans="2:3" x14ac:dyDescent="0.25">
      <c r="B323" t="s">
        <v>3327</v>
      </c>
      <c r="C323" t="s">
        <v>2516</v>
      </c>
    </row>
    <row r="324" spans="2:3" x14ac:dyDescent="0.25">
      <c r="B324" t="s">
        <v>3328</v>
      </c>
      <c r="C324" t="s">
        <v>2517</v>
      </c>
    </row>
    <row r="325" spans="2:3" x14ac:dyDescent="0.25">
      <c r="B325" t="s">
        <v>3329</v>
      </c>
      <c r="C325" t="s">
        <v>2518</v>
      </c>
    </row>
    <row r="326" spans="2:3" x14ac:dyDescent="0.25">
      <c r="B326" t="s">
        <v>3330</v>
      </c>
      <c r="C326" t="s">
        <v>2519</v>
      </c>
    </row>
    <row r="327" spans="2:3" x14ac:dyDescent="0.25">
      <c r="B327" t="s">
        <v>3331</v>
      </c>
      <c r="C327" t="s">
        <v>2520</v>
      </c>
    </row>
    <row r="328" spans="2:3" x14ac:dyDescent="0.25">
      <c r="B328" t="s">
        <v>3332</v>
      </c>
      <c r="C328" t="s">
        <v>2521</v>
      </c>
    </row>
    <row r="329" spans="2:3" x14ac:dyDescent="0.25">
      <c r="B329" t="s">
        <v>3333</v>
      </c>
      <c r="C329" t="s">
        <v>2522</v>
      </c>
    </row>
    <row r="330" spans="2:3" x14ac:dyDescent="0.25">
      <c r="B330" t="s">
        <v>3334</v>
      </c>
      <c r="C330" t="s">
        <v>2523</v>
      </c>
    </row>
    <row r="331" spans="2:3" x14ac:dyDescent="0.25">
      <c r="B331" t="s">
        <v>3335</v>
      </c>
      <c r="C331" t="s">
        <v>2524</v>
      </c>
    </row>
    <row r="332" spans="2:3" x14ac:dyDescent="0.25">
      <c r="B332" t="s">
        <v>3336</v>
      </c>
      <c r="C332" t="s">
        <v>2525</v>
      </c>
    </row>
    <row r="333" spans="2:3" x14ac:dyDescent="0.25">
      <c r="B333" t="s">
        <v>3337</v>
      </c>
      <c r="C333" t="s">
        <v>2526</v>
      </c>
    </row>
    <row r="334" spans="2:3" x14ac:dyDescent="0.25">
      <c r="B334" t="s">
        <v>3338</v>
      </c>
      <c r="C334" t="s">
        <v>2527</v>
      </c>
    </row>
    <row r="335" spans="2:3" x14ac:dyDescent="0.25">
      <c r="B335" t="s">
        <v>3339</v>
      </c>
      <c r="C335" t="s">
        <v>2528</v>
      </c>
    </row>
    <row r="336" spans="2:3" x14ac:dyDescent="0.25">
      <c r="B336" t="s">
        <v>3340</v>
      </c>
      <c r="C336" t="s">
        <v>2529</v>
      </c>
    </row>
    <row r="337" spans="2:3" x14ac:dyDescent="0.25">
      <c r="B337" t="s">
        <v>3341</v>
      </c>
      <c r="C337" t="s">
        <v>2530</v>
      </c>
    </row>
    <row r="338" spans="2:3" x14ac:dyDescent="0.25">
      <c r="B338" t="s">
        <v>3342</v>
      </c>
      <c r="C338" t="s">
        <v>2531</v>
      </c>
    </row>
    <row r="339" spans="2:3" x14ac:dyDescent="0.25">
      <c r="B339" t="s">
        <v>3343</v>
      </c>
      <c r="C339" t="s">
        <v>2532</v>
      </c>
    </row>
    <row r="340" spans="2:3" x14ac:dyDescent="0.25">
      <c r="B340" t="s">
        <v>3344</v>
      </c>
      <c r="C340" t="s">
        <v>2533</v>
      </c>
    </row>
    <row r="341" spans="2:3" x14ac:dyDescent="0.25">
      <c r="B341" t="s">
        <v>3345</v>
      </c>
      <c r="C341" t="s">
        <v>2534</v>
      </c>
    </row>
    <row r="342" spans="2:3" x14ac:dyDescent="0.25">
      <c r="B342" t="s">
        <v>3346</v>
      </c>
      <c r="C342" t="s">
        <v>2535</v>
      </c>
    </row>
    <row r="343" spans="2:3" x14ac:dyDescent="0.25">
      <c r="B343" t="s">
        <v>3347</v>
      </c>
      <c r="C343" t="s">
        <v>2536</v>
      </c>
    </row>
    <row r="344" spans="2:3" x14ac:dyDescent="0.25">
      <c r="B344" t="s">
        <v>3348</v>
      </c>
      <c r="C344" t="s">
        <v>2537</v>
      </c>
    </row>
    <row r="345" spans="2:3" x14ac:dyDescent="0.25">
      <c r="B345" t="s">
        <v>3349</v>
      </c>
      <c r="C345" t="s">
        <v>2538</v>
      </c>
    </row>
    <row r="346" spans="2:3" x14ac:dyDescent="0.25">
      <c r="B346" t="s">
        <v>3350</v>
      </c>
      <c r="C346" t="s">
        <v>2539</v>
      </c>
    </row>
    <row r="347" spans="2:3" x14ac:dyDescent="0.25">
      <c r="B347" t="s">
        <v>3351</v>
      </c>
      <c r="C347" t="s">
        <v>2540</v>
      </c>
    </row>
    <row r="348" spans="2:3" x14ac:dyDescent="0.25">
      <c r="B348" t="s">
        <v>3352</v>
      </c>
      <c r="C348" t="s">
        <v>2541</v>
      </c>
    </row>
    <row r="349" spans="2:3" x14ac:dyDescent="0.25">
      <c r="B349" t="s">
        <v>3353</v>
      </c>
      <c r="C349" t="s">
        <v>2542</v>
      </c>
    </row>
    <row r="350" spans="2:3" x14ac:dyDescent="0.25">
      <c r="B350" t="s">
        <v>3354</v>
      </c>
      <c r="C350" t="s">
        <v>2543</v>
      </c>
    </row>
    <row r="351" spans="2:3" x14ac:dyDescent="0.25">
      <c r="B351" t="s">
        <v>3355</v>
      </c>
      <c r="C351" t="s">
        <v>2544</v>
      </c>
    </row>
    <row r="352" spans="2:3" x14ac:dyDescent="0.25">
      <c r="B352" t="s">
        <v>3356</v>
      </c>
      <c r="C352" t="s">
        <v>2545</v>
      </c>
    </row>
    <row r="353" spans="2:3" x14ac:dyDescent="0.25">
      <c r="B353" t="s">
        <v>3357</v>
      </c>
      <c r="C353" t="s">
        <v>2546</v>
      </c>
    </row>
    <row r="354" spans="2:3" x14ac:dyDescent="0.25">
      <c r="B354" t="s">
        <v>3358</v>
      </c>
      <c r="C354" t="s">
        <v>2547</v>
      </c>
    </row>
    <row r="355" spans="2:3" x14ac:dyDescent="0.25">
      <c r="B355" t="s">
        <v>3359</v>
      </c>
      <c r="C355" t="s">
        <v>2548</v>
      </c>
    </row>
    <row r="356" spans="2:3" x14ac:dyDescent="0.25">
      <c r="B356" t="s">
        <v>3360</v>
      </c>
      <c r="C356" t="s">
        <v>2549</v>
      </c>
    </row>
    <row r="357" spans="2:3" x14ac:dyDescent="0.25">
      <c r="B357" t="s">
        <v>3361</v>
      </c>
      <c r="C357" t="s">
        <v>2550</v>
      </c>
    </row>
    <row r="358" spans="2:3" x14ac:dyDescent="0.25">
      <c r="B358" t="s">
        <v>3362</v>
      </c>
      <c r="C358" t="s">
        <v>2551</v>
      </c>
    </row>
    <row r="359" spans="2:3" x14ac:dyDescent="0.25">
      <c r="B359" t="s">
        <v>3363</v>
      </c>
      <c r="C359" t="s">
        <v>2552</v>
      </c>
    </row>
    <row r="360" spans="2:3" x14ac:dyDescent="0.25">
      <c r="B360" t="s">
        <v>3364</v>
      </c>
      <c r="C360" t="s">
        <v>2553</v>
      </c>
    </row>
    <row r="361" spans="2:3" x14ac:dyDescent="0.25">
      <c r="B361" t="s">
        <v>3365</v>
      </c>
      <c r="C361" t="s">
        <v>2554</v>
      </c>
    </row>
    <row r="362" spans="2:3" x14ac:dyDescent="0.25">
      <c r="B362" t="s">
        <v>3366</v>
      </c>
      <c r="C362" t="s">
        <v>2555</v>
      </c>
    </row>
    <row r="363" spans="2:3" x14ac:dyDescent="0.25">
      <c r="B363" t="s">
        <v>3367</v>
      </c>
      <c r="C363" t="s">
        <v>2556</v>
      </c>
    </row>
    <row r="364" spans="2:3" x14ac:dyDescent="0.25">
      <c r="B364" t="s">
        <v>3368</v>
      </c>
      <c r="C364" t="s">
        <v>2557</v>
      </c>
    </row>
    <row r="365" spans="2:3" x14ac:dyDescent="0.25">
      <c r="B365" t="s">
        <v>3369</v>
      </c>
      <c r="C365" t="s">
        <v>2558</v>
      </c>
    </row>
    <row r="366" spans="2:3" x14ac:dyDescent="0.25">
      <c r="B366" t="s">
        <v>3370</v>
      </c>
      <c r="C366" t="s">
        <v>2559</v>
      </c>
    </row>
    <row r="367" spans="2:3" x14ac:dyDescent="0.25">
      <c r="B367" t="s">
        <v>3371</v>
      </c>
      <c r="C367" t="s">
        <v>2560</v>
      </c>
    </row>
    <row r="368" spans="2:3" x14ac:dyDescent="0.25">
      <c r="B368" t="s">
        <v>3372</v>
      </c>
      <c r="C368" t="s">
        <v>2561</v>
      </c>
    </row>
    <row r="369" spans="2:3" x14ac:dyDescent="0.25">
      <c r="B369" t="s">
        <v>3373</v>
      </c>
      <c r="C369" t="s">
        <v>2562</v>
      </c>
    </row>
    <row r="370" spans="2:3" x14ac:dyDescent="0.25">
      <c r="B370" t="s">
        <v>3374</v>
      </c>
      <c r="C370" t="s">
        <v>2563</v>
      </c>
    </row>
    <row r="371" spans="2:3" x14ac:dyDescent="0.25">
      <c r="B371" t="s">
        <v>3375</v>
      </c>
      <c r="C371" t="s">
        <v>2564</v>
      </c>
    </row>
    <row r="372" spans="2:3" x14ac:dyDescent="0.25">
      <c r="B372" t="s">
        <v>3376</v>
      </c>
      <c r="C372" t="s">
        <v>2565</v>
      </c>
    </row>
    <row r="373" spans="2:3" x14ac:dyDescent="0.25">
      <c r="B373" t="s">
        <v>3377</v>
      </c>
      <c r="C373" t="s">
        <v>2566</v>
      </c>
    </row>
    <row r="374" spans="2:3" x14ac:dyDescent="0.25">
      <c r="B374" t="s">
        <v>3378</v>
      </c>
      <c r="C374" t="s">
        <v>2567</v>
      </c>
    </row>
    <row r="375" spans="2:3" x14ac:dyDescent="0.25">
      <c r="B375" t="s">
        <v>3379</v>
      </c>
      <c r="C375" t="s">
        <v>2568</v>
      </c>
    </row>
    <row r="376" spans="2:3" x14ac:dyDescent="0.25">
      <c r="B376" t="s">
        <v>3380</v>
      </c>
      <c r="C376" t="s">
        <v>2569</v>
      </c>
    </row>
    <row r="377" spans="2:3" x14ac:dyDescent="0.25">
      <c r="B377" t="s">
        <v>3381</v>
      </c>
      <c r="C377" t="s">
        <v>2570</v>
      </c>
    </row>
    <row r="378" spans="2:3" x14ac:dyDescent="0.25">
      <c r="B378" t="s">
        <v>3382</v>
      </c>
      <c r="C378" t="s">
        <v>2571</v>
      </c>
    </row>
    <row r="379" spans="2:3" x14ac:dyDescent="0.25">
      <c r="B379" t="s">
        <v>3383</v>
      </c>
      <c r="C379" t="s">
        <v>2572</v>
      </c>
    </row>
    <row r="380" spans="2:3" x14ac:dyDescent="0.25">
      <c r="B380" t="s">
        <v>3384</v>
      </c>
      <c r="C380" t="s">
        <v>2573</v>
      </c>
    </row>
    <row r="381" spans="2:3" x14ac:dyDescent="0.25">
      <c r="B381" t="s">
        <v>3385</v>
      </c>
      <c r="C381" t="s">
        <v>2574</v>
      </c>
    </row>
    <row r="382" spans="2:3" x14ac:dyDescent="0.25">
      <c r="B382" t="s">
        <v>3386</v>
      </c>
      <c r="C382" t="s">
        <v>2575</v>
      </c>
    </row>
    <row r="383" spans="2:3" x14ac:dyDescent="0.25">
      <c r="B383" t="s">
        <v>3387</v>
      </c>
      <c r="C383" t="s">
        <v>2576</v>
      </c>
    </row>
    <row r="384" spans="2:3" x14ac:dyDescent="0.25">
      <c r="B384" t="s">
        <v>3388</v>
      </c>
      <c r="C384" t="s">
        <v>2577</v>
      </c>
    </row>
    <row r="385" spans="2:3" x14ac:dyDescent="0.25">
      <c r="B385" t="s">
        <v>3389</v>
      </c>
      <c r="C385" t="s">
        <v>2578</v>
      </c>
    </row>
    <row r="386" spans="2:3" x14ac:dyDescent="0.25">
      <c r="B386" t="s">
        <v>3390</v>
      </c>
      <c r="C386" t="s">
        <v>2579</v>
      </c>
    </row>
    <row r="387" spans="2:3" x14ac:dyDescent="0.25">
      <c r="B387" t="s">
        <v>3391</v>
      </c>
      <c r="C387" t="s">
        <v>2580</v>
      </c>
    </row>
    <row r="388" spans="2:3" x14ac:dyDescent="0.25">
      <c r="B388" t="s">
        <v>3392</v>
      </c>
      <c r="C388" t="s">
        <v>2581</v>
      </c>
    </row>
    <row r="389" spans="2:3" x14ac:dyDescent="0.25">
      <c r="B389" t="s">
        <v>3393</v>
      </c>
      <c r="C389" t="s">
        <v>2582</v>
      </c>
    </row>
    <row r="390" spans="2:3" x14ac:dyDescent="0.25">
      <c r="B390" t="s">
        <v>3394</v>
      </c>
      <c r="C390" t="s">
        <v>2583</v>
      </c>
    </row>
    <row r="391" spans="2:3" x14ac:dyDescent="0.25">
      <c r="B391" t="s">
        <v>3395</v>
      </c>
      <c r="C391" t="s">
        <v>2584</v>
      </c>
    </row>
    <row r="392" spans="2:3" x14ac:dyDescent="0.25">
      <c r="B392" t="s">
        <v>3396</v>
      </c>
      <c r="C392" t="s">
        <v>2585</v>
      </c>
    </row>
    <row r="393" spans="2:3" x14ac:dyDescent="0.25">
      <c r="B393" t="s">
        <v>3397</v>
      </c>
      <c r="C393" t="s">
        <v>2586</v>
      </c>
    </row>
    <row r="394" spans="2:3" x14ac:dyDescent="0.25">
      <c r="B394" t="s">
        <v>3398</v>
      </c>
      <c r="C394" t="s">
        <v>2587</v>
      </c>
    </row>
    <row r="395" spans="2:3" x14ac:dyDescent="0.25">
      <c r="B395" t="s">
        <v>3399</v>
      </c>
      <c r="C395" t="s">
        <v>2588</v>
      </c>
    </row>
    <row r="396" spans="2:3" x14ac:dyDescent="0.25">
      <c r="B396" t="s">
        <v>3400</v>
      </c>
      <c r="C396" t="s">
        <v>2589</v>
      </c>
    </row>
    <row r="397" spans="2:3" x14ac:dyDescent="0.25">
      <c r="B397" t="s">
        <v>3401</v>
      </c>
      <c r="C397" t="s">
        <v>2590</v>
      </c>
    </row>
    <row r="398" spans="2:3" x14ac:dyDescent="0.25">
      <c r="B398" t="s">
        <v>3402</v>
      </c>
      <c r="C398" t="s">
        <v>2591</v>
      </c>
    </row>
    <row r="399" spans="2:3" x14ac:dyDescent="0.25">
      <c r="B399" t="s">
        <v>3403</v>
      </c>
      <c r="C399" t="s">
        <v>2592</v>
      </c>
    </row>
    <row r="400" spans="2:3" x14ac:dyDescent="0.25">
      <c r="B400" t="s">
        <v>3404</v>
      </c>
      <c r="C400" t="s">
        <v>2593</v>
      </c>
    </row>
    <row r="401" spans="2:3" x14ac:dyDescent="0.25">
      <c r="B401" t="s">
        <v>3405</v>
      </c>
      <c r="C401" t="s">
        <v>2394</v>
      </c>
    </row>
    <row r="402" spans="2:3" x14ac:dyDescent="0.25">
      <c r="B402" t="s">
        <v>3406</v>
      </c>
      <c r="C402" t="s">
        <v>2395</v>
      </c>
    </row>
    <row r="403" spans="2:3" x14ac:dyDescent="0.25">
      <c r="B403" t="s">
        <v>3407</v>
      </c>
      <c r="C403" t="s">
        <v>2396</v>
      </c>
    </row>
    <row r="404" spans="2:3" x14ac:dyDescent="0.25">
      <c r="B404" t="s">
        <v>3408</v>
      </c>
      <c r="C404" t="s">
        <v>2397</v>
      </c>
    </row>
    <row r="405" spans="2:3" x14ac:dyDescent="0.25">
      <c r="B405" t="s">
        <v>3409</v>
      </c>
      <c r="C405" t="s">
        <v>2398</v>
      </c>
    </row>
    <row r="406" spans="2:3" x14ac:dyDescent="0.25">
      <c r="B406" t="s">
        <v>3410</v>
      </c>
      <c r="C406" t="s">
        <v>2399</v>
      </c>
    </row>
    <row r="407" spans="2:3" x14ac:dyDescent="0.25">
      <c r="B407" t="s">
        <v>3411</v>
      </c>
      <c r="C407" t="s">
        <v>2400</v>
      </c>
    </row>
    <row r="408" spans="2:3" x14ac:dyDescent="0.25">
      <c r="B408" t="s">
        <v>3412</v>
      </c>
      <c r="C408" t="s">
        <v>2401</v>
      </c>
    </row>
    <row r="409" spans="2:3" x14ac:dyDescent="0.25">
      <c r="B409" t="s">
        <v>3413</v>
      </c>
      <c r="C409" t="s">
        <v>2402</v>
      </c>
    </row>
    <row r="410" spans="2:3" x14ac:dyDescent="0.25">
      <c r="B410" t="s">
        <v>3414</v>
      </c>
      <c r="C410" t="s">
        <v>2403</v>
      </c>
    </row>
    <row r="411" spans="2:3" x14ac:dyDescent="0.25">
      <c r="B411" t="s">
        <v>3415</v>
      </c>
      <c r="C411" t="s">
        <v>2404</v>
      </c>
    </row>
    <row r="412" spans="2:3" x14ac:dyDescent="0.25">
      <c r="B412" t="s">
        <v>3416</v>
      </c>
      <c r="C412" t="s">
        <v>2405</v>
      </c>
    </row>
    <row r="413" spans="2:3" x14ac:dyDescent="0.25">
      <c r="B413" t="s">
        <v>3417</v>
      </c>
      <c r="C413" t="s">
        <v>2406</v>
      </c>
    </row>
    <row r="414" spans="2:3" x14ac:dyDescent="0.25">
      <c r="B414" t="s">
        <v>3418</v>
      </c>
      <c r="C414" t="s">
        <v>2407</v>
      </c>
    </row>
    <row r="415" spans="2:3" x14ac:dyDescent="0.25">
      <c r="B415" t="s">
        <v>3419</v>
      </c>
      <c r="C415" t="s">
        <v>2408</v>
      </c>
    </row>
    <row r="416" spans="2:3" x14ac:dyDescent="0.25">
      <c r="B416" t="s">
        <v>3420</v>
      </c>
      <c r="C416" t="s">
        <v>2409</v>
      </c>
    </row>
    <row r="417" spans="2:3" x14ac:dyDescent="0.25">
      <c r="B417" t="s">
        <v>3421</v>
      </c>
      <c r="C417" t="s">
        <v>2410</v>
      </c>
    </row>
    <row r="418" spans="2:3" x14ac:dyDescent="0.25">
      <c r="B418" t="s">
        <v>3422</v>
      </c>
      <c r="C418" t="s">
        <v>2411</v>
      </c>
    </row>
    <row r="419" spans="2:3" x14ac:dyDescent="0.25">
      <c r="B419" t="s">
        <v>3423</v>
      </c>
      <c r="C419" t="s">
        <v>2412</v>
      </c>
    </row>
    <row r="420" spans="2:3" x14ac:dyDescent="0.25">
      <c r="B420" t="s">
        <v>3424</v>
      </c>
      <c r="C420" t="s">
        <v>2413</v>
      </c>
    </row>
    <row r="421" spans="2:3" x14ac:dyDescent="0.25">
      <c r="B421" t="s">
        <v>3425</v>
      </c>
      <c r="C421" t="s">
        <v>2414</v>
      </c>
    </row>
    <row r="422" spans="2:3" x14ac:dyDescent="0.25">
      <c r="B422" t="s">
        <v>3426</v>
      </c>
      <c r="C422" t="s">
        <v>2415</v>
      </c>
    </row>
    <row r="423" spans="2:3" x14ac:dyDescent="0.25">
      <c r="B423" t="s">
        <v>3427</v>
      </c>
      <c r="C423" t="s">
        <v>2416</v>
      </c>
    </row>
    <row r="424" spans="2:3" x14ac:dyDescent="0.25">
      <c r="B424" t="s">
        <v>3428</v>
      </c>
      <c r="C424" t="s">
        <v>2417</v>
      </c>
    </row>
    <row r="425" spans="2:3" x14ac:dyDescent="0.25">
      <c r="B425" t="s">
        <v>3429</v>
      </c>
      <c r="C425" t="s">
        <v>2418</v>
      </c>
    </row>
    <row r="426" spans="2:3" x14ac:dyDescent="0.25">
      <c r="B426" t="s">
        <v>3430</v>
      </c>
      <c r="C426" t="s">
        <v>2419</v>
      </c>
    </row>
    <row r="427" spans="2:3" x14ac:dyDescent="0.25">
      <c r="B427" t="s">
        <v>3431</v>
      </c>
      <c r="C427" t="s">
        <v>2420</v>
      </c>
    </row>
    <row r="428" spans="2:3" x14ac:dyDescent="0.25">
      <c r="B428" t="s">
        <v>3432</v>
      </c>
      <c r="C428" t="s">
        <v>2421</v>
      </c>
    </row>
    <row r="429" spans="2:3" x14ac:dyDescent="0.25">
      <c r="B429" t="s">
        <v>3433</v>
      </c>
      <c r="C429" t="s">
        <v>2422</v>
      </c>
    </row>
    <row r="430" spans="2:3" x14ac:dyDescent="0.25">
      <c r="B430" t="s">
        <v>3434</v>
      </c>
      <c r="C430" t="s">
        <v>2423</v>
      </c>
    </row>
    <row r="431" spans="2:3" x14ac:dyDescent="0.25">
      <c r="B431" t="s">
        <v>3435</v>
      </c>
      <c r="C431" t="s">
        <v>2424</v>
      </c>
    </row>
    <row r="432" spans="2:3" x14ac:dyDescent="0.25">
      <c r="B432" t="s">
        <v>3436</v>
      </c>
      <c r="C432" t="s">
        <v>2425</v>
      </c>
    </row>
    <row r="433" spans="2:3" x14ac:dyDescent="0.25">
      <c r="B433" t="s">
        <v>3437</v>
      </c>
      <c r="C433" t="s">
        <v>2426</v>
      </c>
    </row>
    <row r="434" spans="2:3" x14ac:dyDescent="0.25">
      <c r="B434" t="s">
        <v>3438</v>
      </c>
      <c r="C434" t="s">
        <v>2427</v>
      </c>
    </row>
    <row r="435" spans="2:3" x14ac:dyDescent="0.25">
      <c r="B435" t="s">
        <v>3439</v>
      </c>
      <c r="C435" t="s">
        <v>2428</v>
      </c>
    </row>
    <row r="436" spans="2:3" x14ac:dyDescent="0.25">
      <c r="B436" t="s">
        <v>3440</v>
      </c>
      <c r="C436" t="s">
        <v>2429</v>
      </c>
    </row>
    <row r="437" spans="2:3" x14ac:dyDescent="0.25">
      <c r="B437" t="s">
        <v>3441</v>
      </c>
      <c r="C437" t="s">
        <v>2430</v>
      </c>
    </row>
    <row r="438" spans="2:3" x14ac:dyDescent="0.25">
      <c r="B438" t="s">
        <v>3442</v>
      </c>
      <c r="C438" t="s">
        <v>2431</v>
      </c>
    </row>
    <row r="439" spans="2:3" x14ac:dyDescent="0.25">
      <c r="B439" t="s">
        <v>3443</v>
      </c>
      <c r="C439" t="s">
        <v>2432</v>
      </c>
    </row>
    <row r="440" spans="2:3" x14ac:dyDescent="0.25">
      <c r="B440" t="s">
        <v>3444</v>
      </c>
      <c r="C440" t="s">
        <v>2433</v>
      </c>
    </row>
    <row r="441" spans="2:3" x14ac:dyDescent="0.25">
      <c r="B441" t="s">
        <v>3445</v>
      </c>
      <c r="C441" t="s">
        <v>2434</v>
      </c>
    </row>
    <row r="442" spans="2:3" x14ac:dyDescent="0.25">
      <c r="B442" t="s">
        <v>3446</v>
      </c>
      <c r="C442" t="s">
        <v>2435</v>
      </c>
    </row>
    <row r="443" spans="2:3" x14ac:dyDescent="0.25">
      <c r="B443" t="s">
        <v>3447</v>
      </c>
      <c r="C443" t="s">
        <v>2436</v>
      </c>
    </row>
    <row r="444" spans="2:3" x14ac:dyDescent="0.25">
      <c r="B444" t="s">
        <v>3448</v>
      </c>
      <c r="C444" t="s">
        <v>2437</v>
      </c>
    </row>
    <row r="445" spans="2:3" x14ac:dyDescent="0.25">
      <c r="B445" t="s">
        <v>3449</v>
      </c>
      <c r="C445" t="s">
        <v>2438</v>
      </c>
    </row>
    <row r="446" spans="2:3" x14ac:dyDescent="0.25">
      <c r="B446" t="s">
        <v>3450</v>
      </c>
      <c r="C446" t="s">
        <v>2439</v>
      </c>
    </row>
    <row r="447" spans="2:3" x14ac:dyDescent="0.25">
      <c r="B447" t="s">
        <v>3451</v>
      </c>
      <c r="C447" t="s">
        <v>2440</v>
      </c>
    </row>
    <row r="448" spans="2:3" x14ac:dyDescent="0.25">
      <c r="B448" t="s">
        <v>3452</v>
      </c>
      <c r="C448" t="s">
        <v>2441</v>
      </c>
    </row>
    <row r="449" spans="2:3" x14ac:dyDescent="0.25">
      <c r="B449" t="s">
        <v>3453</v>
      </c>
      <c r="C449" t="s">
        <v>2442</v>
      </c>
    </row>
    <row r="450" spans="2:3" x14ac:dyDescent="0.25">
      <c r="B450" t="s">
        <v>3454</v>
      </c>
      <c r="C450" t="s">
        <v>2443</v>
      </c>
    </row>
    <row r="451" spans="2:3" x14ac:dyDescent="0.25">
      <c r="B451" t="s">
        <v>3455</v>
      </c>
      <c r="C451" t="s">
        <v>2444</v>
      </c>
    </row>
    <row r="452" spans="2:3" x14ac:dyDescent="0.25">
      <c r="B452" t="s">
        <v>3456</v>
      </c>
      <c r="C452" t="s">
        <v>2445</v>
      </c>
    </row>
    <row r="453" spans="2:3" x14ac:dyDescent="0.25">
      <c r="B453" t="s">
        <v>3457</v>
      </c>
      <c r="C453" t="s">
        <v>2446</v>
      </c>
    </row>
    <row r="454" spans="2:3" x14ac:dyDescent="0.25">
      <c r="B454" t="s">
        <v>3458</v>
      </c>
      <c r="C454" t="s">
        <v>2447</v>
      </c>
    </row>
    <row r="455" spans="2:3" x14ac:dyDescent="0.25">
      <c r="B455" t="s">
        <v>3459</v>
      </c>
      <c r="C455" t="s">
        <v>2448</v>
      </c>
    </row>
    <row r="456" spans="2:3" x14ac:dyDescent="0.25">
      <c r="B456" t="s">
        <v>3460</v>
      </c>
      <c r="C456" t="s">
        <v>2449</v>
      </c>
    </row>
    <row r="457" spans="2:3" x14ac:dyDescent="0.25">
      <c r="B457" t="s">
        <v>3461</v>
      </c>
      <c r="C457" t="s">
        <v>2450</v>
      </c>
    </row>
    <row r="458" spans="2:3" x14ac:dyDescent="0.25">
      <c r="B458" t="s">
        <v>3462</v>
      </c>
      <c r="C458" t="s">
        <v>2451</v>
      </c>
    </row>
    <row r="459" spans="2:3" x14ac:dyDescent="0.25">
      <c r="B459" t="s">
        <v>3463</v>
      </c>
      <c r="C459" t="s">
        <v>2452</v>
      </c>
    </row>
    <row r="460" spans="2:3" x14ac:dyDescent="0.25">
      <c r="B460" t="s">
        <v>3464</v>
      </c>
      <c r="C460" t="s">
        <v>2453</v>
      </c>
    </row>
    <row r="461" spans="2:3" x14ac:dyDescent="0.25">
      <c r="B461" t="s">
        <v>3465</v>
      </c>
      <c r="C461" t="s">
        <v>2454</v>
      </c>
    </row>
    <row r="462" spans="2:3" x14ac:dyDescent="0.25">
      <c r="B462" t="s">
        <v>3466</v>
      </c>
      <c r="C462" t="s">
        <v>2455</v>
      </c>
    </row>
    <row r="463" spans="2:3" x14ac:dyDescent="0.25">
      <c r="B463" t="s">
        <v>3467</v>
      </c>
      <c r="C463" t="s">
        <v>2456</v>
      </c>
    </row>
    <row r="464" spans="2:3" x14ac:dyDescent="0.25">
      <c r="B464" t="s">
        <v>3468</v>
      </c>
      <c r="C464" t="s">
        <v>2457</v>
      </c>
    </row>
    <row r="465" spans="2:3" x14ac:dyDescent="0.25">
      <c r="B465" t="s">
        <v>3469</v>
      </c>
      <c r="C465" t="s">
        <v>2458</v>
      </c>
    </row>
    <row r="466" spans="2:3" x14ac:dyDescent="0.25">
      <c r="B466" t="s">
        <v>3470</v>
      </c>
      <c r="C466" t="s">
        <v>2459</v>
      </c>
    </row>
    <row r="467" spans="2:3" x14ac:dyDescent="0.25">
      <c r="B467" t="s">
        <v>3471</v>
      </c>
      <c r="C467" t="s">
        <v>2460</v>
      </c>
    </row>
    <row r="468" spans="2:3" x14ac:dyDescent="0.25">
      <c r="B468" t="s">
        <v>3472</v>
      </c>
      <c r="C468" t="s">
        <v>2461</v>
      </c>
    </row>
    <row r="469" spans="2:3" x14ac:dyDescent="0.25">
      <c r="B469" t="s">
        <v>3473</v>
      </c>
      <c r="C469" t="s">
        <v>2462</v>
      </c>
    </row>
    <row r="470" spans="2:3" x14ac:dyDescent="0.25">
      <c r="B470" t="s">
        <v>3474</v>
      </c>
      <c r="C470" t="s">
        <v>2463</v>
      </c>
    </row>
    <row r="471" spans="2:3" x14ac:dyDescent="0.25">
      <c r="B471" t="s">
        <v>3475</v>
      </c>
      <c r="C471" t="s">
        <v>2464</v>
      </c>
    </row>
    <row r="472" spans="2:3" x14ac:dyDescent="0.25">
      <c r="B472" t="s">
        <v>3476</v>
      </c>
      <c r="C472" t="s">
        <v>2465</v>
      </c>
    </row>
    <row r="473" spans="2:3" x14ac:dyDescent="0.25">
      <c r="B473" t="s">
        <v>3477</v>
      </c>
      <c r="C473" t="s">
        <v>2466</v>
      </c>
    </row>
    <row r="474" spans="2:3" x14ac:dyDescent="0.25">
      <c r="B474" t="s">
        <v>3478</v>
      </c>
      <c r="C474" t="s">
        <v>2467</v>
      </c>
    </row>
    <row r="475" spans="2:3" x14ac:dyDescent="0.25">
      <c r="B475" t="s">
        <v>3479</v>
      </c>
      <c r="C475" t="s">
        <v>2468</v>
      </c>
    </row>
    <row r="476" spans="2:3" x14ac:dyDescent="0.25">
      <c r="B476" t="s">
        <v>3480</v>
      </c>
      <c r="C476" t="s">
        <v>2469</v>
      </c>
    </row>
    <row r="477" spans="2:3" x14ac:dyDescent="0.25">
      <c r="B477" t="s">
        <v>3481</v>
      </c>
      <c r="C477" t="s">
        <v>2470</v>
      </c>
    </row>
    <row r="478" spans="2:3" x14ac:dyDescent="0.25">
      <c r="B478" t="s">
        <v>3482</v>
      </c>
      <c r="C478" t="s">
        <v>2471</v>
      </c>
    </row>
    <row r="479" spans="2:3" x14ac:dyDescent="0.25">
      <c r="B479" t="s">
        <v>3483</v>
      </c>
      <c r="C479" t="s">
        <v>2472</v>
      </c>
    </row>
    <row r="480" spans="2:3" x14ac:dyDescent="0.25">
      <c r="B480" t="s">
        <v>3484</v>
      </c>
      <c r="C480" t="s">
        <v>2473</v>
      </c>
    </row>
    <row r="481" spans="2:3" x14ac:dyDescent="0.25">
      <c r="B481" t="s">
        <v>3485</v>
      </c>
      <c r="C481" t="s">
        <v>2474</v>
      </c>
    </row>
    <row r="482" spans="2:3" x14ac:dyDescent="0.25">
      <c r="B482" t="s">
        <v>3486</v>
      </c>
      <c r="C482" t="s">
        <v>2475</v>
      </c>
    </row>
    <row r="483" spans="2:3" x14ac:dyDescent="0.25">
      <c r="B483" t="s">
        <v>3487</v>
      </c>
      <c r="C483" t="s">
        <v>2476</v>
      </c>
    </row>
    <row r="484" spans="2:3" x14ac:dyDescent="0.25">
      <c r="B484" t="s">
        <v>3488</v>
      </c>
      <c r="C484" t="s">
        <v>2477</v>
      </c>
    </row>
    <row r="485" spans="2:3" x14ac:dyDescent="0.25">
      <c r="B485" t="s">
        <v>3489</v>
      </c>
      <c r="C485" t="s">
        <v>2478</v>
      </c>
    </row>
    <row r="486" spans="2:3" x14ac:dyDescent="0.25">
      <c r="B486" t="s">
        <v>3490</v>
      </c>
      <c r="C486" t="s">
        <v>2479</v>
      </c>
    </row>
    <row r="487" spans="2:3" x14ac:dyDescent="0.25">
      <c r="B487" t="s">
        <v>3491</v>
      </c>
      <c r="C487" t="s">
        <v>2480</v>
      </c>
    </row>
    <row r="488" spans="2:3" x14ac:dyDescent="0.25">
      <c r="B488" t="s">
        <v>3492</v>
      </c>
      <c r="C488" t="s">
        <v>2481</v>
      </c>
    </row>
    <row r="489" spans="2:3" x14ac:dyDescent="0.25">
      <c r="B489" t="s">
        <v>3493</v>
      </c>
      <c r="C489" t="s">
        <v>2482</v>
      </c>
    </row>
    <row r="490" spans="2:3" x14ac:dyDescent="0.25">
      <c r="B490" t="s">
        <v>3494</v>
      </c>
      <c r="C490" t="s">
        <v>2483</v>
      </c>
    </row>
    <row r="491" spans="2:3" x14ac:dyDescent="0.25">
      <c r="B491" t="s">
        <v>3495</v>
      </c>
      <c r="C491" t="s">
        <v>2484</v>
      </c>
    </row>
    <row r="492" spans="2:3" x14ac:dyDescent="0.25">
      <c r="B492" t="s">
        <v>3496</v>
      </c>
      <c r="C492" t="s">
        <v>2485</v>
      </c>
    </row>
    <row r="493" spans="2:3" x14ac:dyDescent="0.25">
      <c r="B493" t="s">
        <v>3497</v>
      </c>
      <c r="C493" t="s">
        <v>2486</v>
      </c>
    </row>
    <row r="494" spans="2:3" x14ac:dyDescent="0.25">
      <c r="B494" t="s">
        <v>3498</v>
      </c>
      <c r="C494" t="s">
        <v>2487</v>
      </c>
    </row>
    <row r="495" spans="2:3" x14ac:dyDescent="0.25">
      <c r="B495" t="s">
        <v>3499</v>
      </c>
      <c r="C495" t="s">
        <v>2488</v>
      </c>
    </row>
    <row r="496" spans="2:3" x14ac:dyDescent="0.25">
      <c r="B496" t="s">
        <v>3500</v>
      </c>
      <c r="C496" t="s">
        <v>2489</v>
      </c>
    </row>
    <row r="497" spans="2:3" x14ac:dyDescent="0.25">
      <c r="B497" t="s">
        <v>3501</v>
      </c>
      <c r="C497" t="s">
        <v>2490</v>
      </c>
    </row>
    <row r="498" spans="2:3" x14ac:dyDescent="0.25">
      <c r="B498" t="s">
        <v>3502</v>
      </c>
      <c r="C498" t="s">
        <v>2491</v>
      </c>
    </row>
    <row r="499" spans="2:3" x14ac:dyDescent="0.25">
      <c r="B499" t="s">
        <v>3503</v>
      </c>
      <c r="C499" t="s">
        <v>2492</v>
      </c>
    </row>
    <row r="500" spans="2:3" x14ac:dyDescent="0.25">
      <c r="B500" t="s">
        <v>3504</v>
      </c>
      <c r="C500" t="s">
        <v>2493</v>
      </c>
    </row>
    <row r="501" spans="2:3" x14ac:dyDescent="0.25">
      <c r="B501" t="s">
        <v>3505</v>
      </c>
      <c r="C501" t="s">
        <v>2294</v>
      </c>
    </row>
    <row r="502" spans="2:3" x14ac:dyDescent="0.25">
      <c r="B502" t="s">
        <v>3506</v>
      </c>
      <c r="C502" t="s">
        <v>2295</v>
      </c>
    </row>
    <row r="503" spans="2:3" x14ac:dyDescent="0.25">
      <c r="B503" t="s">
        <v>3507</v>
      </c>
      <c r="C503" t="s">
        <v>2296</v>
      </c>
    </row>
    <row r="504" spans="2:3" x14ac:dyDescent="0.25">
      <c r="B504" t="s">
        <v>3508</v>
      </c>
      <c r="C504" t="s">
        <v>2297</v>
      </c>
    </row>
    <row r="505" spans="2:3" x14ac:dyDescent="0.25">
      <c r="B505" t="s">
        <v>3509</v>
      </c>
      <c r="C505" t="s">
        <v>2298</v>
      </c>
    </row>
    <row r="506" spans="2:3" x14ac:dyDescent="0.25">
      <c r="B506" t="s">
        <v>3510</v>
      </c>
      <c r="C506" t="s">
        <v>2299</v>
      </c>
    </row>
    <row r="507" spans="2:3" x14ac:dyDescent="0.25">
      <c r="B507" t="s">
        <v>3511</v>
      </c>
      <c r="C507" t="s">
        <v>2300</v>
      </c>
    </row>
    <row r="508" spans="2:3" x14ac:dyDescent="0.25">
      <c r="B508" t="s">
        <v>3512</v>
      </c>
      <c r="C508" t="s">
        <v>2301</v>
      </c>
    </row>
    <row r="509" spans="2:3" x14ac:dyDescent="0.25">
      <c r="B509" t="s">
        <v>3513</v>
      </c>
      <c r="C509" t="s">
        <v>2302</v>
      </c>
    </row>
    <row r="510" spans="2:3" x14ac:dyDescent="0.25">
      <c r="B510" t="s">
        <v>3514</v>
      </c>
      <c r="C510" t="s">
        <v>2303</v>
      </c>
    </row>
    <row r="511" spans="2:3" x14ac:dyDescent="0.25">
      <c r="B511" t="s">
        <v>3515</v>
      </c>
      <c r="C511" t="s">
        <v>2304</v>
      </c>
    </row>
    <row r="512" spans="2:3" x14ac:dyDescent="0.25">
      <c r="B512" t="s">
        <v>3516</v>
      </c>
      <c r="C512" t="s">
        <v>2305</v>
      </c>
    </row>
    <row r="513" spans="2:3" x14ac:dyDescent="0.25">
      <c r="B513" t="s">
        <v>3517</v>
      </c>
      <c r="C513" t="s">
        <v>2306</v>
      </c>
    </row>
    <row r="514" spans="2:3" x14ac:dyDescent="0.25">
      <c r="B514" t="s">
        <v>3518</v>
      </c>
      <c r="C514" t="s">
        <v>2307</v>
      </c>
    </row>
    <row r="515" spans="2:3" x14ac:dyDescent="0.25">
      <c r="B515" t="s">
        <v>3519</v>
      </c>
      <c r="C515" t="s">
        <v>2308</v>
      </c>
    </row>
    <row r="516" spans="2:3" x14ac:dyDescent="0.25">
      <c r="B516" t="s">
        <v>3520</v>
      </c>
      <c r="C516" t="s">
        <v>2309</v>
      </c>
    </row>
    <row r="517" spans="2:3" x14ac:dyDescent="0.25">
      <c r="B517" t="s">
        <v>3521</v>
      </c>
      <c r="C517" t="s">
        <v>2310</v>
      </c>
    </row>
    <row r="518" spans="2:3" x14ac:dyDescent="0.25">
      <c r="B518" t="s">
        <v>3522</v>
      </c>
      <c r="C518" t="s">
        <v>2311</v>
      </c>
    </row>
    <row r="519" spans="2:3" x14ac:dyDescent="0.25">
      <c r="B519" t="s">
        <v>3523</v>
      </c>
      <c r="C519" t="s">
        <v>2312</v>
      </c>
    </row>
    <row r="520" spans="2:3" x14ac:dyDescent="0.25">
      <c r="B520" t="s">
        <v>3524</v>
      </c>
      <c r="C520" t="s">
        <v>2313</v>
      </c>
    </row>
    <row r="521" spans="2:3" x14ac:dyDescent="0.25">
      <c r="B521" t="s">
        <v>3525</v>
      </c>
      <c r="C521" t="s">
        <v>2314</v>
      </c>
    </row>
    <row r="522" spans="2:3" x14ac:dyDescent="0.25">
      <c r="B522" t="s">
        <v>3526</v>
      </c>
      <c r="C522" t="s">
        <v>2315</v>
      </c>
    </row>
    <row r="523" spans="2:3" x14ac:dyDescent="0.25">
      <c r="B523" t="s">
        <v>3527</v>
      </c>
      <c r="C523" t="s">
        <v>2316</v>
      </c>
    </row>
    <row r="524" spans="2:3" x14ac:dyDescent="0.25">
      <c r="B524" t="s">
        <v>3528</v>
      </c>
      <c r="C524" t="s">
        <v>2317</v>
      </c>
    </row>
    <row r="525" spans="2:3" x14ac:dyDescent="0.25">
      <c r="B525" t="s">
        <v>3529</v>
      </c>
      <c r="C525" t="s">
        <v>2318</v>
      </c>
    </row>
    <row r="526" spans="2:3" x14ac:dyDescent="0.25">
      <c r="B526" t="s">
        <v>3530</v>
      </c>
      <c r="C526" t="s">
        <v>2319</v>
      </c>
    </row>
    <row r="527" spans="2:3" x14ac:dyDescent="0.25">
      <c r="B527" t="s">
        <v>3531</v>
      </c>
      <c r="C527" t="s">
        <v>2320</v>
      </c>
    </row>
    <row r="528" spans="2:3" x14ac:dyDescent="0.25">
      <c r="B528" t="s">
        <v>3532</v>
      </c>
      <c r="C528" t="s">
        <v>2321</v>
      </c>
    </row>
    <row r="529" spans="2:3" x14ac:dyDescent="0.25">
      <c r="B529" t="s">
        <v>3533</v>
      </c>
      <c r="C529" t="s">
        <v>2322</v>
      </c>
    </row>
    <row r="530" spans="2:3" x14ac:dyDescent="0.25">
      <c r="B530" t="s">
        <v>3534</v>
      </c>
      <c r="C530" t="s">
        <v>2323</v>
      </c>
    </row>
    <row r="531" spans="2:3" x14ac:dyDescent="0.25">
      <c r="B531" t="s">
        <v>3535</v>
      </c>
      <c r="C531" t="s">
        <v>2324</v>
      </c>
    </row>
    <row r="532" spans="2:3" x14ac:dyDescent="0.25">
      <c r="B532" t="s">
        <v>3536</v>
      </c>
      <c r="C532" t="s">
        <v>2325</v>
      </c>
    </row>
    <row r="533" spans="2:3" x14ac:dyDescent="0.25">
      <c r="B533" t="s">
        <v>3537</v>
      </c>
      <c r="C533" t="s">
        <v>2326</v>
      </c>
    </row>
    <row r="534" spans="2:3" x14ac:dyDescent="0.25">
      <c r="B534" t="s">
        <v>3538</v>
      </c>
      <c r="C534" t="s">
        <v>2327</v>
      </c>
    </row>
    <row r="535" spans="2:3" x14ac:dyDescent="0.25">
      <c r="B535" t="s">
        <v>3539</v>
      </c>
      <c r="C535" t="s">
        <v>2328</v>
      </c>
    </row>
    <row r="536" spans="2:3" x14ac:dyDescent="0.25">
      <c r="B536" t="s">
        <v>3540</v>
      </c>
      <c r="C536" t="s">
        <v>2329</v>
      </c>
    </row>
    <row r="537" spans="2:3" x14ac:dyDescent="0.25">
      <c r="B537" t="s">
        <v>3541</v>
      </c>
      <c r="C537" t="s">
        <v>2330</v>
      </c>
    </row>
    <row r="538" spans="2:3" x14ac:dyDescent="0.25">
      <c r="B538" t="s">
        <v>3542</v>
      </c>
      <c r="C538" t="s">
        <v>2331</v>
      </c>
    </row>
    <row r="539" spans="2:3" x14ac:dyDescent="0.25">
      <c r="B539" t="s">
        <v>3543</v>
      </c>
      <c r="C539" t="s">
        <v>2332</v>
      </c>
    </row>
    <row r="540" spans="2:3" x14ac:dyDescent="0.25">
      <c r="B540" t="s">
        <v>3544</v>
      </c>
      <c r="C540" t="s">
        <v>2333</v>
      </c>
    </row>
    <row r="541" spans="2:3" x14ac:dyDescent="0.25">
      <c r="B541" t="s">
        <v>3545</v>
      </c>
      <c r="C541" t="s">
        <v>2334</v>
      </c>
    </row>
    <row r="542" spans="2:3" x14ac:dyDescent="0.25">
      <c r="B542" t="s">
        <v>3546</v>
      </c>
      <c r="C542" t="s">
        <v>2335</v>
      </c>
    </row>
    <row r="543" spans="2:3" x14ac:dyDescent="0.25">
      <c r="B543" t="s">
        <v>3547</v>
      </c>
      <c r="C543" t="s">
        <v>2336</v>
      </c>
    </row>
    <row r="544" spans="2:3" x14ac:dyDescent="0.25">
      <c r="B544" t="s">
        <v>3548</v>
      </c>
      <c r="C544" t="s">
        <v>2337</v>
      </c>
    </row>
    <row r="545" spans="2:3" x14ac:dyDescent="0.25">
      <c r="B545" t="s">
        <v>3549</v>
      </c>
      <c r="C545" t="s">
        <v>2338</v>
      </c>
    </row>
    <row r="546" spans="2:3" x14ac:dyDescent="0.25">
      <c r="B546" t="s">
        <v>3550</v>
      </c>
      <c r="C546" t="s">
        <v>2339</v>
      </c>
    </row>
    <row r="547" spans="2:3" x14ac:dyDescent="0.25">
      <c r="B547" t="s">
        <v>3551</v>
      </c>
      <c r="C547" t="s">
        <v>2340</v>
      </c>
    </row>
    <row r="548" spans="2:3" x14ac:dyDescent="0.25">
      <c r="B548" t="s">
        <v>3552</v>
      </c>
      <c r="C548" t="s">
        <v>2341</v>
      </c>
    </row>
    <row r="549" spans="2:3" x14ac:dyDescent="0.25">
      <c r="B549" t="s">
        <v>3553</v>
      </c>
      <c r="C549" t="s">
        <v>2342</v>
      </c>
    </row>
    <row r="550" spans="2:3" x14ac:dyDescent="0.25">
      <c r="B550" t="s">
        <v>3554</v>
      </c>
      <c r="C550" t="s">
        <v>2343</v>
      </c>
    </row>
    <row r="551" spans="2:3" x14ac:dyDescent="0.25">
      <c r="B551" t="s">
        <v>3555</v>
      </c>
      <c r="C551" t="s">
        <v>2344</v>
      </c>
    </row>
    <row r="552" spans="2:3" x14ac:dyDescent="0.25">
      <c r="B552" t="s">
        <v>3556</v>
      </c>
      <c r="C552" t="s">
        <v>2345</v>
      </c>
    </row>
    <row r="553" spans="2:3" x14ac:dyDescent="0.25">
      <c r="B553" t="s">
        <v>3557</v>
      </c>
      <c r="C553" t="s">
        <v>2346</v>
      </c>
    </row>
    <row r="554" spans="2:3" x14ac:dyDescent="0.25">
      <c r="B554" t="s">
        <v>3558</v>
      </c>
      <c r="C554" t="s">
        <v>2347</v>
      </c>
    </row>
    <row r="555" spans="2:3" x14ac:dyDescent="0.25">
      <c r="B555" t="s">
        <v>3559</v>
      </c>
      <c r="C555" t="s">
        <v>2348</v>
      </c>
    </row>
    <row r="556" spans="2:3" x14ac:dyDescent="0.25">
      <c r="B556" t="s">
        <v>3560</v>
      </c>
      <c r="C556" t="s">
        <v>2349</v>
      </c>
    </row>
    <row r="557" spans="2:3" x14ac:dyDescent="0.25">
      <c r="B557" t="s">
        <v>3561</v>
      </c>
      <c r="C557" t="s">
        <v>2350</v>
      </c>
    </row>
    <row r="558" spans="2:3" x14ac:dyDescent="0.25">
      <c r="B558" t="s">
        <v>3562</v>
      </c>
      <c r="C558" t="s">
        <v>2351</v>
      </c>
    </row>
    <row r="559" spans="2:3" x14ac:dyDescent="0.25">
      <c r="B559" t="s">
        <v>3563</v>
      </c>
      <c r="C559" t="s">
        <v>2352</v>
      </c>
    </row>
    <row r="560" spans="2:3" x14ac:dyDescent="0.25">
      <c r="B560" t="s">
        <v>3564</v>
      </c>
      <c r="C560" t="s">
        <v>2353</v>
      </c>
    </row>
    <row r="561" spans="2:3" x14ac:dyDescent="0.25">
      <c r="B561" t="s">
        <v>3565</v>
      </c>
      <c r="C561" t="s">
        <v>2354</v>
      </c>
    </row>
    <row r="562" spans="2:3" x14ac:dyDescent="0.25">
      <c r="B562" t="s">
        <v>3566</v>
      </c>
      <c r="C562" t="s">
        <v>2355</v>
      </c>
    </row>
    <row r="563" spans="2:3" x14ac:dyDescent="0.25">
      <c r="B563" t="s">
        <v>3567</v>
      </c>
      <c r="C563" t="s">
        <v>2356</v>
      </c>
    </row>
    <row r="564" spans="2:3" x14ac:dyDescent="0.25">
      <c r="B564" t="s">
        <v>3568</v>
      </c>
      <c r="C564" t="s">
        <v>2357</v>
      </c>
    </row>
    <row r="565" spans="2:3" x14ac:dyDescent="0.25">
      <c r="B565" t="s">
        <v>3569</v>
      </c>
      <c r="C565" t="s">
        <v>2358</v>
      </c>
    </row>
    <row r="566" spans="2:3" x14ac:dyDescent="0.25">
      <c r="B566" t="s">
        <v>3570</v>
      </c>
      <c r="C566" t="s">
        <v>2359</v>
      </c>
    </row>
    <row r="567" spans="2:3" x14ac:dyDescent="0.25">
      <c r="B567" t="s">
        <v>3571</v>
      </c>
      <c r="C567" t="s">
        <v>2360</v>
      </c>
    </row>
    <row r="568" spans="2:3" x14ac:dyDescent="0.25">
      <c r="B568" t="s">
        <v>3572</v>
      </c>
      <c r="C568" t="s">
        <v>2361</v>
      </c>
    </row>
    <row r="569" spans="2:3" x14ac:dyDescent="0.25">
      <c r="B569" t="s">
        <v>3573</v>
      </c>
      <c r="C569" t="s">
        <v>2362</v>
      </c>
    </row>
    <row r="570" spans="2:3" x14ac:dyDescent="0.25">
      <c r="B570" t="s">
        <v>3574</v>
      </c>
      <c r="C570" t="s">
        <v>2363</v>
      </c>
    </row>
    <row r="571" spans="2:3" x14ac:dyDescent="0.25">
      <c r="B571" t="s">
        <v>3575</v>
      </c>
      <c r="C571" t="s">
        <v>2364</v>
      </c>
    </row>
    <row r="572" spans="2:3" x14ac:dyDescent="0.25">
      <c r="B572" t="s">
        <v>3576</v>
      </c>
      <c r="C572" t="s">
        <v>2365</v>
      </c>
    </row>
    <row r="573" spans="2:3" x14ac:dyDescent="0.25">
      <c r="B573" t="s">
        <v>3577</v>
      </c>
      <c r="C573" t="s">
        <v>2366</v>
      </c>
    </row>
    <row r="574" spans="2:3" x14ac:dyDescent="0.25">
      <c r="B574" t="s">
        <v>3578</v>
      </c>
      <c r="C574" t="s">
        <v>2367</v>
      </c>
    </row>
    <row r="575" spans="2:3" x14ac:dyDescent="0.25">
      <c r="B575" t="s">
        <v>3579</v>
      </c>
      <c r="C575" t="s">
        <v>2368</v>
      </c>
    </row>
    <row r="576" spans="2:3" x14ac:dyDescent="0.25">
      <c r="B576" t="s">
        <v>3580</v>
      </c>
      <c r="C576" t="s">
        <v>2369</v>
      </c>
    </row>
    <row r="577" spans="2:3" x14ac:dyDescent="0.25">
      <c r="B577" t="s">
        <v>3581</v>
      </c>
      <c r="C577" t="s">
        <v>2370</v>
      </c>
    </row>
    <row r="578" spans="2:3" x14ac:dyDescent="0.25">
      <c r="B578" t="s">
        <v>3582</v>
      </c>
      <c r="C578" t="s">
        <v>2371</v>
      </c>
    </row>
    <row r="579" spans="2:3" x14ac:dyDescent="0.25">
      <c r="B579" t="s">
        <v>3583</v>
      </c>
      <c r="C579" t="s">
        <v>2372</v>
      </c>
    </row>
    <row r="580" spans="2:3" x14ac:dyDescent="0.25">
      <c r="B580" t="s">
        <v>3584</v>
      </c>
      <c r="C580" t="s">
        <v>2373</v>
      </c>
    </row>
    <row r="581" spans="2:3" x14ac:dyDescent="0.25">
      <c r="B581" t="s">
        <v>3585</v>
      </c>
      <c r="C581" t="s">
        <v>2374</v>
      </c>
    </row>
    <row r="582" spans="2:3" x14ac:dyDescent="0.25">
      <c r="B582" t="s">
        <v>3586</v>
      </c>
      <c r="C582" t="s">
        <v>2375</v>
      </c>
    </row>
    <row r="583" spans="2:3" x14ac:dyDescent="0.25">
      <c r="B583" t="s">
        <v>3587</v>
      </c>
      <c r="C583" t="s">
        <v>2376</v>
      </c>
    </row>
    <row r="584" spans="2:3" x14ac:dyDescent="0.25">
      <c r="B584" t="s">
        <v>3588</v>
      </c>
      <c r="C584" t="s">
        <v>2377</v>
      </c>
    </row>
    <row r="585" spans="2:3" x14ac:dyDescent="0.25">
      <c r="B585" t="s">
        <v>3589</v>
      </c>
      <c r="C585" t="s">
        <v>2378</v>
      </c>
    </row>
    <row r="586" spans="2:3" x14ac:dyDescent="0.25">
      <c r="B586" t="s">
        <v>3590</v>
      </c>
      <c r="C586" t="s">
        <v>2379</v>
      </c>
    </row>
    <row r="587" spans="2:3" x14ac:dyDescent="0.25">
      <c r="B587" t="s">
        <v>3591</v>
      </c>
      <c r="C587" t="s">
        <v>2380</v>
      </c>
    </row>
    <row r="588" spans="2:3" x14ac:dyDescent="0.25">
      <c r="B588" t="s">
        <v>3592</v>
      </c>
      <c r="C588" t="s">
        <v>2381</v>
      </c>
    </row>
    <row r="589" spans="2:3" x14ac:dyDescent="0.25">
      <c r="B589" t="s">
        <v>3593</v>
      </c>
      <c r="C589" t="s">
        <v>2382</v>
      </c>
    </row>
    <row r="590" spans="2:3" x14ac:dyDescent="0.25">
      <c r="B590" t="s">
        <v>3594</v>
      </c>
      <c r="C590" t="s">
        <v>2383</v>
      </c>
    </row>
    <row r="591" spans="2:3" x14ac:dyDescent="0.25">
      <c r="B591" t="s">
        <v>3595</v>
      </c>
      <c r="C591" t="s">
        <v>2384</v>
      </c>
    </row>
    <row r="592" spans="2:3" x14ac:dyDescent="0.25">
      <c r="B592" t="s">
        <v>3596</v>
      </c>
      <c r="C592" t="s">
        <v>2385</v>
      </c>
    </row>
    <row r="593" spans="2:3" x14ac:dyDescent="0.25">
      <c r="B593" t="s">
        <v>3597</v>
      </c>
      <c r="C593" t="s">
        <v>2386</v>
      </c>
    </row>
    <row r="594" spans="2:3" x14ac:dyDescent="0.25">
      <c r="B594" t="s">
        <v>3598</v>
      </c>
      <c r="C594" t="s">
        <v>2387</v>
      </c>
    </row>
    <row r="595" spans="2:3" x14ac:dyDescent="0.25">
      <c r="B595" t="s">
        <v>3599</v>
      </c>
      <c r="C595" t="s">
        <v>2388</v>
      </c>
    </row>
    <row r="596" spans="2:3" x14ac:dyDescent="0.25">
      <c r="B596" t="s">
        <v>3600</v>
      </c>
      <c r="C596" t="s">
        <v>2389</v>
      </c>
    </row>
    <row r="597" spans="2:3" x14ac:dyDescent="0.25">
      <c r="B597" t="s">
        <v>3601</v>
      </c>
      <c r="C597" t="s">
        <v>2390</v>
      </c>
    </row>
    <row r="598" spans="2:3" x14ac:dyDescent="0.25">
      <c r="B598" t="s">
        <v>3602</v>
      </c>
      <c r="C598" t="s">
        <v>2391</v>
      </c>
    </row>
    <row r="599" spans="2:3" x14ac:dyDescent="0.25">
      <c r="B599" t="s">
        <v>3603</v>
      </c>
      <c r="C599" t="s">
        <v>2392</v>
      </c>
    </row>
    <row r="600" spans="2:3" x14ac:dyDescent="0.25">
      <c r="B600" t="s">
        <v>3604</v>
      </c>
      <c r="C600" t="s">
        <v>2393</v>
      </c>
    </row>
    <row r="601" spans="2:3" x14ac:dyDescent="0.25">
      <c r="B601" t="s">
        <v>3605</v>
      </c>
      <c r="C601" t="s">
        <v>2260</v>
      </c>
    </row>
    <row r="602" spans="2:3" x14ac:dyDescent="0.25">
      <c r="B602" t="s">
        <v>3606</v>
      </c>
      <c r="C602" t="s">
        <v>2261</v>
      </c>
    </row>
    <row r="603" spans="2:3" x14ac:dyDescent="0.25">
      <c r="B603" t="s">
        <v>3607</v>
      </c>
      <c r="C603" t="s">
        <v>2262</v>
      </c>
    </row>
    <row r="604" spans="2:3" x14ac:dyDescent="0.25">
      <c r="B604" t="s">
        <v>3608</v>
      </c>
      <c r="C604" t="s">
        <v>2263</v>
      </c>
    </row>
    <row r="605" spans="2:3" x14ac:dyDescent="0.25">
      <c r="B605" t="s">
        <v>3609</v>
      </c>
      <c r="C605" t="s">
        <v>2264</v>
      </c>
    </row>
    <row r="606" spans="2:3" x14ac:dyDescent="0.25">
      <c r="B606" t="s">
        <v>3610</v>
      </c>
      <c r="C606" t="s">
        <v>2265</v>
      </c>
    </row>
    <row r="607" spans="2:3" x14ac:dyDescent="0.25">
      <c r="B607" t="s">
        <v>3611</v>
      </c>
      <c r="C607" t="s">
        <v>2266</v>
      </c>
    </row>
    <row r="608" spans="2:3" x14ac:dyDescent="0.25">
      <c r="B608" t="s">
        <v>3612</v>
      </c>
      <c r="C608" t="s">
        <v>2267</v>
      </c>
    </row>
    <row r="609" spans="2:3" x14ac:dyDescent="0.25">
      <c r="B609" t="s">
        <v>3613</v>
      </c>
      <c r="C609" t="s">
        <v>2268</v>
      </c>
    </row>
    <row r="610" spans="2:3" x14ac:dyDescent="0.25">
      <c r="B610" t="s">
        <v>3614</v>
      </c>
      <c r="C610" t="s">
        <v>2269</v>
      </c>
    </row>
    <row r="611" spans="2:3" x14ac:dyDescent="0.25">
      <c r="B611" t="s">
        <v>3615</v>
      </c>
      <c r="C611" t="s">
        <v>2270</v>
      </c>
    </row>
    <row r="612" spans="2:3" x14ac:dyDescent="0.25">
      <c r="B612" t="s">
        <v>3616</v>
      </c>
      <c r="C612" t="s">
        <v>2271</v>
      </c>
    </row>
    <row r="613" spans="2:3" x14ac:dyDescent="0.25">
      <c r="B613" t="s">
        <v>3617</v>
      </c>
      <c r="C613" t="s">
        <v>2272</v>
      </c>
    </row>
    <row r="614" spans="2:3" x14ac:dyDescent="0.25">
      <c r="B614" t="s">
        <v>3618</v>
      </c>
      <c r="C614" t="s">
        <v>2273</v>
      </c>
    </row>
    <row r="615" spans="2:3" x14ac:dyDescent="0.25">
      <c r="B615" t="s">
        <v>3619</v>
      </c>
      <c r="C615" t="s">
        <v>2274</v>
      </c>
    </row>
    <row r="616" spans="2:3" x14ac:dyDescent="0.25">
      <c r="B616" t="s">
        <v>3620</v>
      </c>
      <c r="C616" t="s">
        <v>2275</v>
      </c>
    </row>
    <row r="617" spans="2:3" x14ac:dyDescent="0.25">
      <c r="B617" t="s">
        <v>3621</v>
      </c>
      <c r="C617" t="s">
        <v>2276</v>
      </c>
    </row>
    <row r="618" spans="2:3" x14ac:dyDescent="0.25">
      <c r="B618" t="s">
        <v>3622</v>
      </c>
      <c r="C618" t="s">
        <v>2277</v>
      </c>
    </row>
    <row r="619" spans="2:3" x14ac:dyDescent="0.25">
      <c r="B619" t="s">
        <v>3623</v>
      </c>
      <c r="C619" t="s">
        <v>2278</v>
      </c>
    </row>
    <row r="620" spans="2:3" x14ac:dyDescent="0.25">
      <c r="B620" t="s">
        <v>3624</v>
      </c>
      <c r="C620" t="s">
        <v>2279</v>
      </c>
    </row>
    <row r="621" spans="2:3" x14ac:dyDescent="0.25">
      <c r="B621" t="s">
        <v>3625</v>
      </c>
      <c r="C621" t="s">
        <v>2280</v>
      </c>
    </row>
    <row r="622" spans="2:3" x14ac:dyDescent="0.25">
      <c r="B622" t="s">
        <v>3626</v>
      </c>
      <c r="C622" t="s">
        <v>2281</v>
      </c>
    </row>
    <row r="623" spans="2:3" x14ac:dyDescent="0.25">
      <c r="B623" t="s">
        <v>3627</v>
      </c>
      <c r="C623" t="s">
        <v>2282</v>
      </c>
    </row>
    <row r="624" spans="2:3" x14ac:dyDescent="0.25">
      <c r="B624" t="s">
        <v>3628</v>
      </c>
      <c r="C624" t="s">
        <v>2283</v>
      </c>
    </row>
    <row r="625" spans="2:3" x14ac:dyDescent="0.25">
      <c r="B625" t="s">
        <v>3629</v>
      </c>
      <c r="C625" t="s">
        <v>2284</v>
      </c>
    </row>
    <row r="626" spans="2:3" x14ac:dyDescent="0.25">
      <c r="B626" t="s">
        <v>3630</v>
      </c>
      <c r="C626" t="s">
        <v>2285</v>
      </c>
    </row>
    <row r="627" spans="2:3" x14ac:dyDescent="0.25">
      <c r="B627" t="s">
        <v>3631</v>
      </c>
      <c r="C627" t="s">
        <v>2286</v>
      </c>
    </row>
    <row r="628" spans="2:3" x14ac:dyDescent="0.25">
      <c r="B628" t="s">
        <v>3632</v>
      </c>
      <c r="C628" t="s">
        <v>2287</v>
      </c>
    </row>
    <row r="629" spans="2:3" x14ac:dyDescent="0.25">
      <c r="B629" t="s">
        <v>3633</v>
      </c>
      <c r="C629" t="s">
        <v>2288</v>
      </c>
    </row>
    <row r="630" spans="2:3" x14ac:dyDescent="0.25">
      <c r="B630" t="s">
        <v>3634</v>
      </c>
      <c r="C630" t="s">
        <v>2289</v>
      </c>
    </row>
    <row r="631" spans="2:3" x14ac:dyDescent="0.25">
      <c r="B631" t="s">
        <v>3635</v>
      </c>
      <c r="C631" t="s">
        <v>2290</v>
      </c>
    </row>
    <row r="632" spans="2:3" x14ac:dyDescent="0.25">
      <c r="B632" t="s">
        <v>3636</v>
      </c>
      <c r="C632" t="s">
        <v>2291</v>
      </c>
    </row>
    <row r="633" spans="2:3" x14ac:dyDescent="0.25">
      <c r="B633" t="s">
        <v>3637</v>
      </c>
      <c r="C633" t="s">
        <v>2292</v>
      </c>
    </row>
    <row r="634" spans="2:3" x14ac:dyDescent="0.25">
      <c r="B634" t="s">
        <v>3638</v>
      </c>
      <c r="C634" t="s">
        <v>2293</v>
      </c>
    </row>
    <row r="635" spans="2:3" x14ac:dyDescent="0.25">
      <c r="B635" t="s">
        <v>3639</v>
      </c>
      <c r="C635" t="s">
        <v>56</v>
      </c>
    </row>
    <row r="636" spans="2:3" x14ac:dyDescent="0.25">
      <c r="B636" t="s">
        <v>3640</v>
      </c>
      <c r="C636" t="s">
        <v>74</v>
      </c>
    </row>
    <row r="637" spans="2:3" x14ac:dyDescent="0.25">
      <c r="B637" t="s">
        <v>3641</v>
      </c>
      <c r="C637" t="s">
        <v>75</v>
      </c>
    </row>
    <row r="638" spans="2:3" x14ac:dyDescent="0.25">
      <c r="B638" t="s">
        <v>3642</v>
      </c>
      <c r="C638" t="s">
        <v>76</v>
      </c>
    </row>
    <row r="639" spans="2:3" x14ac:dyDescent="0.25">
      <c r="B639" t="s">
        <v>3643</v>
      </c>
      <c r="C639" t="s">
        <v>77</v>
      </c>
    </row>
    <row r="640" spans="2:3" x14ac:dyDescent="0.25">
      <c r="B640" t="s">
        <v>3644</v>
      </c>
      <c r="C640" t="s">
        <v>78</v>
      </c>
    </row>
    <row r="641" spans="2:3" x14ac:dyDescent="0.25">
      <c r="B641" t="s">
        <v>3645</v>
      </c>
      <c r="C641" t="s">
        <v>60</v>
      </c>
    </row>
    <row r="642" spans="2:3" x14ac:dyDescent="0.25">
      <c r="B642" t="s">
        <v>3646</v>
      </c>
      <c r="C642" t="s">
        <v>79</v>
      </c>
    </row>
    <row r="643" spans="2:3" x14ac:dyDescent="0.25">
      <c r="B643" t="s">
        <v>3647</v>
      </c>
      <c r="C643" t="s">
        <v>80</v>
      </c>
    </row>
    <row r="644" spans="2:3" x14ac:dyDescent="0.25">
      <c r="B644" t="s">
        <v>3648</v>
      </c>
      <c r="C644" t="s">
        <v>81</v>
      </c>
    </row>
    <row r="645" spans="2:3" x14ac:dyDescent="0.25">
      <c r="B645" t="s">
        <v>3649</v>
      </c>
      <c r="C645" t="s">
        <v>82</v>
      </c>
    </row>
    <row r="646" spans="2:3" x14ac:dyDescent="0.25">
      <c r="B646" t="s">
        <v>3650</v>
      </c>
      <c r="C646" t="s">
        <v>83</v>
      </c>
    </row>
    <row r="647" spans="2:3" x14ac:dyDescent="0.25">
      <c r="B647" t="s">
        <v>3651</v>
      </c>
      <c r="C647" t="s">
        <v>84</v>
      </c>
    </row>
    <row r="648" spans="2:3" x14ac:dyDescent="0.25">
      <c r="B648" t="s">
        <v>3652</v>
      </c>
      <c r="C648" t="s">
        <v>85</v>
      </c>
    </row>
    <row r="649" spans="2:3" x14ac:dyDescent="0.25">
      <c r="B649" t="s">
        <v>3653</v>
      </c>
      <c r="C649" t="s">
        <v>86</v>
      </c>
    </row>
    <row r="650" spans="2:3" x14ac:dyDescent="0.25">
      <c r="B650" t="s">
        <v>3654</v>
      </c>
      <c r="C650" t="s">
        <v>87</v>
      </c>
    </row>
    <row r="651" spans="2:3" x14ac:dyDescent="0.25">
      <c r="B651" t="s">
        <v>3655</v>
      </c>
      <c r="C651" t="s">
        <v>61</v>
      </c>
    </row>
    <row r="652" spans="2:3" x14ac:dyDescent="0.25">
      <c r="B652" t="s">
        <v>3656</v>
      </c>
      <c r="C652" t="s">
        <v>88</v>
      </c>
    </row>
    <row r="653" spans="2:3" x14ac:dyDescent="0.25">
      <c r="B653" t="s">
        <v>3657</v>
      </c>
      <c r="C653" t="s">
        <v>89</v>
      </c>
    </row>
    <row r="654" spans="2:3" x14ac:dyDescent="0.25">
      <c r="B654" t="s">
        <v>3658</v>
      </c>
      <c r="C654" t="s">
        <v>90</v>
      </c>
    </row>
    <row r="655" spans="2:3" x14ac:dyDescent="0.25">
      <c r="B655" t="s">
        <v>3659</v>
      </c>
      <c r="C655" t="s">
        <v>91</v>
      </c>
    </row>
    <row r="656" spans="2:3" x14ac:dyDescent="0.25">
      <c r="B656" t="s">
        <v>3660</v>
      </c>
      <c r="C656" t="s">
        <v>92</v>
      </c>
    </row>
    <row r="657" spans="2:3" x14ac:dyDescent="0.25">
      <c r="B657" t="s">
        <v>3661</v>
      </c>
      <c r="C657" t="s">
        <v>93</v>
      </c>
    </row>
    <row r="658" spans="2:3" x14ac:dyDescent="0.25">
      <c r="B658" t="s">
        <v>3662</v>
      </c>
      <c r="C658" t="s">
        <v>94</v>
      </c>
    </row>
    <row r="659" spans="2:3" x14ac:dyDescent="0.25">
      <c r="B659" t="s">
        <v>3663</v>
      </c>
      <c r="C659" t="s">
        <v>95</v>
      </c>
    </row>
    <row r="660" spans="2:3" x14ac:dyDescent="0.25">
      <c r="B660" t="s">
        <v>3664</v>
      </c>
      <c r="C660" t="s">
        <v>96</v>
      </c>
    </row>
    <row r="661" spans="2:3" x14ac:dyDescent="0.25">
      <c r="B661" t="s">
        <v>3665</v>
      </c>
      <c r="C661" t="s">
        <v>62</v>
      </c>
    </row>
    <row r="662" spans="2:3" x14ac:dyDescent="0.25">
      <c r="B662" t="s">
        <v>3666</v>
      </c>
      <c r="C662" t="s">
        <v>97</v>
      </c>
    </row>
    <row r="663" spans="2:3" x14ac:dyDescent="0.25">
      <c r="B663" t="s">
        <v>3667</v>
      </c>
      <c r="C663" t="s">
        <v>98</v>
      </c>
    </row>
    <row r="664" spans="2:3" x14ac:dyDescent="0.25">
      <c r="B664" t="s">
        <v>3668</v>
      </c>
      <c r="C664" t="s">
        <v>99</v>
      </c>
    </row>
    <row r="665" spans="2:3" x14ac:dyDescent="0.25">
      <c r="B665" t="s">
        <v>3669</v>
      </c>
      <c r="C665" t="s">
        <v>100</v>
      </c>
    </row>
    <row r="666" spans="2:3" x14ac:dyDescent="0.25">
      <c r="B666" t="s">
        <v>3670</v>
      </c>
      <c r="C666" t="s">
        <v>101</v>
      </c>
    </row>
    <row r="667" spans="2:3" x14ac:dyDescent="0.25">
      <c r="B667" t="s">
        <v>3671</v>
      </c>
      <c r="C667" t="s">
        <v>102</v>
      </c>
    </row>
    <row r="668" spans="2:3" x14ac:dyDescent="0.25">
      <c r="B668" t="s">
        <v>3672</v>
      </c>
      <c r="C668" t="s">
        <v>103</v>
      </c>
    </row>
    <row r="669" spans="2:3" x14ac:dyDescent="0.25">
      <c r="B669" t="s">
        <v>3673</v>
      </c>
      <c r="C669" t="s">
        <v>104</v>
      </c>
    </row>
    <row r="670" spans="2:3" x14ac:dyDescent="0.25">
      <c r="B670" t="s">
        <v>3674</v>
      </c>
      <c r="C670" t="s">
        <v>105</v>
      </c>
    </row>
    <row r="671" spans="2:3" x14ac:dyDescent="0.25">
      <c r="B671" t="s">
        <v>3675</v>
      </c>
      <c r="C671" t="s">
        <v>63</v>
      </c>
    </row>
    <row r="672" spans="2:3" x14ac:dyDescent="0.25">
      <c r="B672" t="s">
        <v>3676</v>
      </c>
      <c r="C672" t="s">
        <v>106</v>
      </c>
    </row>
    <row r="673" spans="2:3" x14ac:dyDescent="0.25">
      <c r="B673" t="s">
        <v>3677</v>
      </c>
      <c r="C673" t="s">
        <v>107</v>
      </c>
    </row>
    <row r="674" spans="2:3" x14ac:dyDescent="0.25">
      <c r="B674" t="s">
        <v>3678</v>
      </c>
      <c r="C674" t="s">
        <v>108</v>
      </c>
    </row>
    <row r="675" spans="2:3" x14ac:dyDescent="0.25">
      <c r="B675" t="s">
        <v>3679</v>
      </c>
      <c r="C675" t="s">
        <v>109</v>
      </c>
    </row>
    <row r="676" spans="2:3" x14ac:dyDescent="0.25">
      <c r="B676" t="s">
        <v>3680</v>
      </c>
      <c r="C676" t="s">
        <v>110</v>
      </c>
    </row>
    <row r="677" spans="2:3" x14ac:dyDescent="0.25">
      <c r="B677" t="s">
        <v>3681</v>
      </c>
      <c r="C677" t="s">
        <v>111</v>
      </c>
    </row>
    <row r="678" spans="2:3" x14ac:dyDescent="0.25">
      <c r="B678" t="s">
        <v>3682</v>
      </c>
      <c r="C678" t="s">
        <v>112</v>
      </c>
    </row>
    <row r="679" spans="2:3" x14ac:dyDescent="0.25">
      <c r="B679" t="s">
        <v>3683</v>
      </c>
      <c r="C679" t="s">
        <v>113</v>
      </c>
    </row>
    <row r="680" spans="2:3" x14ac:dyDescent="0.25">
      <c r="B680" t="s">
        <v>3684</v>
      </c>
      <c r="C680" t="s">
        <v>114</v>
      </c>
    </row>
    <row r="681" spans="2:3" x14ac:dyDescent="0.25">
      <c r="B681" t="s">
        <v>3685</v>
      </c>
      <c r="C681" t="s">
        <v>64</v>
      </c>
    </row>
    <row r="682" spans="2:3" x14ac:dyDescent="0.25">
      <c r="B682" t="s">
        <v>3686</v>
      </c>
      <c r="C682" t="s">
        <v>115</v>
      </c>
    </row>
    <row r="683" spans="2:3" x14ac:dyDescent="0.25">
      <c r="B683" t="s">
        <v>3687</v>
      </c>
      <c r="C683" t="s">
        <v>116</v>
      </c>
    </row>
    <row r="684" spans="2:3" x14ac:dyDescent="0.25">
      <c r="B684" t="s">
        <v>3688</v>
      </c>
      <c r="C684" t="s">
        <v>117</v>
      </c>
    </row>
    <row r="685" spans="2:3" x14ac:dyDescent="0.25">
      <c r="B685" t="s">
        <v>3689</v>
      </c>
      <c r="C685" t="s">
        <v>118</v>
      </c>
    </row>
    <row r="686" spans="2:3" x14ac:dyDescent="0.25">
      <c r="B686" t="s">
        <v>3690</v>
      </c>
      <c r="C686" t="s">
        <v>119</v>
      </c>
    </row>
    <row r="687" spans="2:3" x14ac:dyDescent="0.25">
      <c r="B687" t="s">
        <v>3691</v>
      </c>
      <c r="C687" t="s">
        <v>120</v>
      </c>
    </row>
    <row r="688" spans="2:3" x14ac:dyDescent="0.25">
      <c r="B688" t="s">
        <v>3692</v>
      </c>
      <c r="C688" t="s">
        <v>121</v>
      </c>
    </row>
    <row r="689" spans="2:3" x14ac:dyDescent="0.25">
      <c r="B689" t="s">
        <v>3693</v>
      </c>
      <c r="C689" t="s">
        <v>122</v>
      </c>
    </row>
    <row r="690" spans="2:3" x14ac:dyDescent="0.25">
      <c r="B690" t="s">
        <v>3694</v>
      </c>
      <c r="C690" t="s">
        <v>123</v>
      </c>
    </row>
    <row r="691" spans="2:3" x14ac:dyDescent="0.25">
      <c r="B691" t="s">
        <v>3695</v>
      </c>
      <c r="C691" t="s">
        <v>65</v>
      </c>
    </row>
    <row r="692" spans="2:3" x14ac:dyDescent="0.25">
      <c r="B692" t="s">
        <v>3696</v>
      </c>
      <c r="C692" t="s">
        <v>124</v>
      </c>
    </row>
    <row r="693" spans="2:3" x14ac:dyDescent="0.25">
      <c r="B693" t="s">
        <v>3697</v>
      </c>
      <c r="C693" t="s">
        <v>125</v>
      </c>
    </row>
    <row r="694" spans="2:3" x14ac:dyDescent="0.25">
      <c r="B694" t="s">
        <v>3698</v>
      </c>
      <c r="C694" t="s">
        <v>126</v>
      </c>
    </row>
    <row r="695" spans="2:3" x14ac:dyDescent="0.25">
      <c r="B695" t="s">
        <v>3699</v>
      </c>
      <c r="C695" t="s">
        <v>127</v>
      </c>
    </row>
    <row r="696" spans="2:3" x14ac:dyDescent="0.25">
      <c r="B696" t="s">
        <v>3700</v>
      </c>
      <c r="C696" t="s">
        <v>128</v>
      </c>
    </row>
    <row r="697" spans="2:3" x14ac:dyDescent="0.25">
      <c r="B697" t="s">
        <v>3701</v>
      </c>
      <c r="C697" t="s">
        <v>129</v>
      </c>
    </row>
    <row r="698" spans="2:3" x14ac:dyDescent="0.25">
      <c r="B698" t="s">
        <v>3702</v>
      </c>
      <c r="C698" t="s">
        <v>130</v>
      </c>
    </row>
    <row r="699" spans="2:3" x14ac:dyDescent="0.25">
      <c r="B699" t="s">
        <v>3703</v>
      </c>
      <c r="C699" t="s">
        <v>131</v>
      </c>
    </row>
    <row r="700" spans="2:3" x14ac:dyDescent="0.25">
      <c r="B700" t="s">
        <v>3704</v>
      </c>
      <c r="C700" t="s">
        <v>132</v>
      </c>
    </row>
    <row r="701" spans="2:3" x14ac:dyDescent="0.25">
      <c r="B701" t="s">
        <v>3705</v>
      </c>
      <c r="C701" t="s">
        <v>59</v>
      </c>
    </row>
    <row r="702" spans="2:3" x14ac:dyDescent="0.25">
      <c r="B702" t="s">
        <v>3706</v>
      </c>
      <c r="C702" t="s">
        <v>198</v>
      </c>
    </row>
    <row r="703" spans="2:3" x14ac:dyDescent="0.25">
      <c r="B703" t="s">
        <v>3707</v>
      </c>
      <c r="C703" t="s">
        <v>199</v>
      </c>
    </row>
    <row r="704" spans="2:3" x14ac:dyDescent="0.25">
      <c r="B704" t="s">
        <v>3708</v>
      </c>
      <c r="C704" t="s">
        <v>200</v>
      </c>
    </row>
    <row r="705" spans="2:3" x14ac:dyDescent="0.25">
      <c r="B705" t="s">
        <v>3709</v>
      </c>
      <c r="C705" t="s">
        <v>201</v>
      </c>
    </row>
    <row r="706" spans="2:3" x14ac:dyDescent="0.25">
      <c r="B706" t="s">
        <v>3710</v>
      </c>
      <c r="C706" t="s">
        <v>202</v>
      </c>
    </row>
    <row r="707" spans="2:3" x14ac:dyDescent="0.25">
      <c r="B707" t="s">
        <v>3711</v>
      </c>
      <c r="C707" t="s">
        <v>203</v>
      </c>
    </row>
    <row r="708" spans="2:3" x14ac:dyDescent="0.25">
      <c r="B708" t="s">
        <v>3712</v>
      </c>
      <c r="C708" t="s">
        <v>217</v>
      </c>
    </row>
    <row r="709" spans="2:3" x14ac:dyDescent="0.25">
      <c r="B709" t="s">
        <v>3713</v>
      </c>
      <c r="C709" t="s">
        <v>204</v>
      </c>
    </row>
    <row r="710" spans="2:3" x14ac:dyDescent="0.25">
      <c r="B710" t="s">
        <v>3714</v>
      </c>
      <c r="C710" t="s">
        <v>205</v>
      </c>
    </row>
    <row r="711" spans="2:3" x14ac:dyDescent="0.25">
      <c r="B711" t="s">
        <v>3715</v>
      </c>
      <c r="C711" t="s">
        <v>66</v>
      </c>
    </row>
    <row r="712" spans="2:3" x14ac:dyDescent="0.25">
      <c r="B712" t="s">
        <v>3716</v>
      </c>
      <c r="C712" t="s">
        <v>206</v>
      </c>
    </row>
    <row r="713" spans="2:3" x14ac:dyDescent="0.25">
      <c r="B713" t="s">
        <v>3717</v>
      </c>
      <c r="C713" t="s">
        <v>207</v>
      </c>
    </row>
    <row r="714" spans="2:3" x14ac:dyDescent="0.25">
      <c r="B714" t="s">
        <v>3718</v>
      </c>
      <c r="C714" t="s">
        <v>208</v>
      </c>
    </row>
    <row r="715" spans="2:3" x14ac:dyDescent="0.25">
      <c r="B715" t="s">
        <v>3719</v>
      </c>
      <c r="C715" t="s">
        <v>209</v>
      </c>
    </row>
    <row r="716" spans="2:3" x14ac:dyDescent="0.25">
      <c r="B716" t="s">
        <v>3720</v>
      </c>
      <c r="C716" t="s">
        <v>210</v>
      </c>
    </row>
    <row r="717" spans="2:3" x14ac:dyDescent="0.25">
      <c r="B717" t="s">
        <v>3721</v>
      </c>
      <c r="C717" t="s">
        <v>211</v>
      </c>
    </row>
    <row r="718" spans="2:3" x14ac:dyDescent="0.25">
      <c r="B718" t="s">
        <v>3722</v>
      </c>
      <c r="C718" t="s">
        <v>212</v>
      </c>
    </row>
    <row r="719" spans="2:3" x14ac:dyDescent="0.25">
      <c r="B719" t="s">
        <v>3723</v>
      </c>
      <c r="C719" t="s">
        <v>213</v>
      </c>
    </row>
    <row r="720" spans="2:3" x14ac:dyDescent="0.25">
      <c r="B720" t="s">
        <v>3724</v>
      </c>
      <c r="C720" t="s">
        <v>214</v>
      </c>
    </row>
    <row r="721" spans="2:3" x14ac:dyDescent="0.25">
      <c r="B721" t="s">
        <v>3725</v>
      </c>
      <c r="C721" t="s">
        <v>67</v>
      </c>
    </row>
    <row r="722" spans="2:3" x14ac:dyDescent="0.25">
      <c r="B722" t="s">
        <v>3726</v>
      </c>
      <c r="C722" t="s">
        <v>133</v>
      </c>
    </row>
    <row r="723" spans="2:3" x14ac:dyDescent="0.25">
      <c r="B723" t="s">
        <v>3727</v>
      </c>
      <c r="C723" t="s">
        <v>134</v>
      </c>
    </row>
    <row r="724" spans="2:3" x14ac:dyDescent="0.25">
      <c r="B724" t="s">
        <v>3728</v>
      </c>
      <c r="C724" t="s">
        <v>135</v>
      </c>
    </row>
    <row r="725" spans="2:3" x14ac:dyDescent="0.25">
      <c r="B725" t="s">
        <v>3729</v>
      </c>
      <c r="C725" t="s">
        <v>136</v>
      </c>
    </row>
    <row r="726" spans="2:3" x14ac:dyDescent="0.25">
      <c r="B726" t="s">
        <v>3730</v>
      </c>
      <c r="C726" t="s">
        <v>137</v>
      </c>
    </row>
    <row r="727" spans="2:3" x14ac:dyDescent="0.25">
      <c r="B727" t="s">
        <v>3731</v>
      </c>
      <c r="C727" t="s">
        <v>138</v>
      </c>
    </row>
    <row r="728" spans="2:3" x14ac:dyDescent="0.25">
      <c r="B728" t="s">
        <v>3732</v>
      </c>
      <c r="C728" t="s">
        <v>139</v>
      </c>
    </row>
    <row r="729" spans="2:3" x14ac:dyDescent="0.25">
      <c r="B729" t="s">
        <v>3733</v>
      </c>
      <c r="C729" t="s">
        <v>140</v>
      </c>
    </row>
    <row r="730" spans="2:3" x14ac:dyDescent="0.25">
      <c r="B730" t="s">
        <v>3734</v>
      </c>
      <c r="C730" t="s">
        <v>141</v>
      </c>
    </row>
    <row r="731" spans="2:3" x14ac:dyDescent="0.25">
      <c r="B731" t="s">
        <v>3735</v>
      </c>
      <c r="C731" t="s">
        <v>68</v>
      </c>
    </row>
    <row r="732" spans="2:3" x14ac:dyDescent="0.25">
      <c r="B732" t="s">
        <v>3736</v>
      </c>
      <c r="C732" t="s">
        <v>142</v>
      </c>
    </row>
    <row r="733" spans="2:3" x14ac:dyDescent="0.25">
      <c r="B733" t="s">
        <v>3737</v>
      </c>
      <c r="C733" t="s">
        <v>143</v>
      </c>
    </row>
    <row r="734" spans="2:3" x14ac:dyDescent="0.25">
      <c r="B734" t="s">
        <v>3738</v>
      </c>
      <c r="C734" t="s">
        <v>144</v>
      </c>
    </row>
    <row r="735" spans="2:3" x14ac:dyDescent="0.25">
      <c r="B735" t="s">
        <v>3739</v>
      </c>
      <c r="C735" t="s">
        <v>145</v>
      </c>
    </row>
    <row r="736" spans="2:3" x14ac:dyDescent="0.25">
      <c r="B736" t="s">
        <v>3740</v>
      </c>
      <c r="C736" t="s">
        <v>146</v>
      </c>
    </row>
    <row r="737" spans="2:3" x14ac:dyDescent="0.25">
      <c r="B737" t="s">
        <v>3741</v>
      </c>
      <c r="C737" t="s">
        <v>147</v>
      </c>
    </row>
    <row r="738" spans="2:3" x14ac:dyDescent="0.25">
      <c r="B738" t="s">
        <v>3742</v>
      </c>
      <c r="C738" t="s">
        <v>148</v>
      </c>
    </row>
    <row r="739" spans="2:3" x14ac:dyDescent="0.25">
      <c r="B739" t="s">
        <v>3743</v>
      </c>
      <c r="C739" t="s">
        <v>149</v>
      </c>
    </row>
    <row r="740" spans="2:3" x14ac:dyDescent="0.25">
      <c r="B740" t="s">
        <v>3744</v>
      </c>
      <c r="C740" t="s">
        <v>150</v>
      </c>
    </row>
    <row r="741" spans="2:3" x14ac:dyDescent="0.25">
      <c r="B741" t="s">
        <v>3745</v>
      </c>
      <c r="C741" t="s">
        <v>69</v>
      </c>
    </row>
    <row r="742" spans="2:3" x14ac:dyDescent="0.25">
      <c r="B742" t="s">
        <v>3746</v>
      </c>
      <c r="C742" t="s">
        <v>151</v>
      </c>
    </row>
    <row r="743" spans="2:3" x14ac:dyDescent="0.25">
      <c r="B743" t="s">
        <v>3747</v>
      </c>
      <c r="C743" t="s">
        <v>152</v>
      </c>
    </row>
    <row r="744" spans="2:3" x14ac:dyDescent="0.25">
      <c r="B744" t="s">
        <v>3748</v>
      </c>
      <c r="C744" t="s">
        <v>153</v>
      </c>
    </row>
    <row r="745" spans="2:3" x14ac:dyDescent="0.25">
      <c r="B745" t="s">
        <v>3749</v>
      </c>
      <c r="C745" t="s">
        <v>154</v>
      </c>
    </row>
    <row r="746" spans="2:3" x14ac:dyDescent="0.25">
      <c r="B746" t="s">
        <v>3750</v>
      </c>
      <c r="C746" t="s">
        <v>155</v>
      </c>
    </row>
    <row r="747" spans="2:3" x14ac:dyDescent="0.25">
      <c r="B747" t="s">
        <v>3751</v>
      </c>
      <c r="C747" t="s">
        <v>156</v>
      </c>
    </row>
    <row r="748" spans="2:3" x14ac:dyDescent="0.25">
      <c r="B748" t="s">
        <v>3752</v>
      </c>
      <c r="C748" t="s">
        <v>157</v>
      </c>
    </row>
    <row r="749" spans="2:3" x14ac:dyDescent="0.25">
      <c r="B749" t="s">
        <v>3753</v>
      </c>
      <c r="C749" t="s">
        <v>158</v>
      </c>
    </row>
    <row r="750" spans="2:3" x14ac:dyDescent="0.25">
      <c r="B750" t="s">
        <v>3754</v>
      </c>
      <c r="C750" t="s">
        <v>159</v>
      </c>
    </row>
    <row r="751" spans="2:3" x14ac:dyDescent="0.25">
      <c r="B751" t="s">
        <v>3755</v>
      </c>
      <c r="C751" t="s">
        <v>70</v>
      </c>
    </row>
    <row r="752" spans="2:3" x14ac:dyDescent="0.25">
      <c r="B752" t="s">
        <v>3756</v>
      </c>
      <c r="C752" t="s">
        <v>160</v>
      </c>
    </row>
    <row r="753" spans="2:3" x14ac:dyDescent="0.25">
      <c r="B753" t="s">
        <v>3757</v>
      </c>
      <c r="C753" t="s">
        <v>161</v>
      </c>
    </row>
    <row r="754" spans="2:3" x14ac:dyDescent="0.25">
      <c r="B754" t="s">
        <v>3758</v>
      </c>
      <c r="C754" t="s">
        <v>162</v>
      </c>
    </row>
    <row r="755" spans="2:3" x14ac:dyDescent="0.25">
      <c r="B755" t="s">
        <v>3759</v>
      </c>
      <c r="C755" t="s">
        <v>163</v>
      </c>
    </row>
    <row r="756" spans="2:3" x14ac:dyDescent="0.25">
      <c r="B756" t="s">
        <v>3760</v>
      </c>
      <c r="C756" t="s">
        <v>164</v>
      </c>
    </row>
    <row r="757" spans="2:3" x14ac:dyDescent="0.25">
      <c r="B757" t="s">
        <v>3761</v>
      </c>
      <c r="C757" t="s">
        <v>165</v>
      </c>
    </row>
    <row r="758" spans="2:3" x14ac:dyDescent="0.25">
      <c r="B758" t="s">
        <v>3762</v>
      </c>
      <c r="C758" t="s">
        <v>166</v>
      </c>
    </row>
    <row r="759" spans="2:3" x14ac:dyDescent="0.25">
      <c r="B759" t="s">
        <v>3763</v>
      </c>
      <c r="C759" t="s">
        <v>167</v>
      </c>
    </row>
    <row r="760" spans="2:3" x14ac:dyDescent="0.25">
      <c r="B760" t="s">
        <v>3764</v>
      </c>
      <c r="C760" t="s">
        <v>168</v>
      </c>
    </row>
    <row r="761" spans="2:3" x14ac:dyDescent="0.25">
      <c r="B761" t="s">
        <v>3765</v>
      </c>
      <c r="C761" t="s">
        <v>71</v>
      </c>
    </row>
    <row r="762" spans="2:3" x14ac:dyDescent="0.25">
      <c r="B762" t="s">
        <v>3766</v>
      </c>
      <c r="C762" t="s">
        <v>169</v>
      </c>
    </row>
    <row r="763" spans="2:3" x14ac:dyDescent="0.25">
      <c r="B763" t="s">
        <v>3767</v>
      </c>
      <c r="C763" t="s">
        <v>170</v>
      </c>
    </row>
    <row r="764" spans="2:3" x14ac:dyDescent="0.25">
      <c r="B764" t="s">
        <v>3768</v>
      </c>
      <c r="C764" t="s">
        <v>171</v>
      </c>
    </row>
    <row r="765" spans="2:3" x14ac:dyDescent="0.25">
      <c r="B765" t="s">
        <v>3769</v>
      </c>
      <c r="C765" t="s">
        <v>172</v>
      </c>
    </row>
    <row r="766" spans="2:3" x14ac:dyDescent="0.25">
      <c r="B766" t="s">
        <v>3770</v>
      </c>
      <c r="C766" t="s">
        <v>173</v>
      </c>
    </row>
    <row r="767" spans="2:3" x14ac:dyDescent="0.25">
      <c r="B767" t="s">
        <v>3771</v>
      </c>
      <c r="C767" t="s">
        <v>174</v>
      </c>
    </row>
    <row r="768" spans="2:3" x14ac:dyDescent="0.25">
      <c r="B768" t="s">
        <v>3772</v>
      </c>
      <c r="C768" t="s">
        <v>175</v>
      </c>
    </row>
    <row r="769" spans="2:3" x14ac:dyDescent="0.25">
      <c r="B769" t="s">
        <v>3773</v>
      </c>
      <c r="C769" t="s">
        <v>176</v>
      </c>
    </row>
    <row r="770" spans="2:3" x14ac:dyDescent="0.25">
      <c r="B770" t="s">
        <v>3774</v>
      </c>
      <c r="C770" t="s">
        <v>177</v>
      </c>
    </row>
    <row r="771" spans="2:3" x14ac:dyDescent="0.25">
      <c r="B771" t="s">
        <v>3775</v>
      </c>
      <c r="C771" t="s">
        <v>72</v>
      </c>
    </row>
    <row r="772" spans="2:3" x14ac:dyDescent="0.25">
      <c r="B772" t="s">
        <v>3776</v>
      </c>
      <c r="C772" t="s">
        <v>178</v>
      </c>
    </row>
    <row r="773" spans="2:3" x14ac:dyDescent="0.25">
      <c r="B773" t="s">
        <v>3777</v>
      </c>
      <c r="C773" t="s">
        <v>179</v>
      </c>
    </row>
    <row r="774" spans="2:3" x14ac:dyDescent="0.25">
      <c r="B774" t="s">
        <v>3778</v>
      </c>
      <c r="C774" t="s">
        <v>180</v>
      </c>
    </row>
    <row r="775" spans="2:3" x14ac:dyDescent="0.25">
      <c r="B775" t="s">
        <v>3779</v>
      </c>
      <c r="C775" t="s">
        <v>181</v>
      </c>
    </row>
    <row r="776" spans="2:3" x14ac:dyDescent="0.25">
      <c r="B776" t="s">
        <v>3780</v>
      </c>
      <c r="C776" t="s">
        <v>182</v>
      </c>
    </row>
    <row r="777" spans="2:3" x14ac:dyDescent="0.25">
      <c r="B777" t="s">
        <v>3781</v>
      </c>
      <c r="C777" t="s">
        <v>183</v>
      </c>
    </row>
    <row r="778" spans="2:3" x14ac:dyDescent="0.25">
      <c r="B778" t="s">
        <v>3782</v>
      </c>
      <c r="C778" t="s">
        <v>184</v>
      </c>
    </row>
    <row r="779" spans="2:3" x14ac:dyDescent="0.25">
      <c r="B779" t="s">
        <v>3783</v>
      </c>
      <c r="C779" t="s">
        <v>185</v>
      </c>
    </row>
    <row r="780" spans="2:3" x14ac:dyDescent="0.25">
      <c r="B780" t="s">
        <v>3784</v>
      </c>
      <c r="C780" t="s">
        <v>186</v>
      </c>
    </row>
    <row r="781" spans="2:3" x14ac:dyDescent="0.25">
      <c r="B781" t="s">
        <v>3785</v>
      </c>
      <c r="C781" t="s">
        <v>73</v>
      </c>
    </row>
    <row r="782" spans="2:3" x14ac:dyDescent="0.25">
      <c r="B782" t="s">
        <v>3786</v>
      </c>
      <c r="C782" t="s">
        <v>187</v>
      </c>
    </row>
    <row r="783" spans="2:3" x14ac:dyDescent="0.25">
      <c r="B783" t="s">
        <v>3787</v>
      </c>
      <c r="C783" t="s">
        <v>188</v>
      </c>
    </row>
    <row r="784" spans="2:3" x14ac:dyDescent="0.25">
      <c r="B784" t="s">
        <v>3788</v>
      </c>
      <c r="C784" t="s">
        <v>189</v>
      </c>
    </row>
    <row r="785" spans="2:3" x14ac:dyDescent="0.25">
      <c r="B785" t="s">
        <v>3789</v>
      </c>
      <c r="C785" t="s">
        <v>190</v>
      </c>
    </row>
    <row r="786" spans="2:3" x14ac:dyDescent="0.25">
      <c r="B786" t="s">
        <v>3790</v>
      </c>
      <c r="C786" t="s">
        <v>191</v>
      </c>
    </row>
    <row r="787" spans="2:3" x14ac:dyDescent="0.25">
      <c r="B787" t="s">
        <v>3791</v>
      </c>
      <c r="C787" t="s">
        <v>192</v>
      </c>
    </row>
    <row r="788" spans="2:3" x14ac:dyDescent="0.25">
      <c r="B788" t="s">
        <v>3792</v>
      </c>
      <c r="C788" t="s">
        <v>193</v>
      </c>
    </row>
    <row r="789" spans="2:3" x14ac:dyDescent="0.25">
      <c r="B789" t="s">
        <v>3793</v>
      </c>
      <c r="C789" t="s">
        <v>194</v>
      </c>
    </row>
    <row r="790" spans="2:3" x14ac:dyDescent="0.25">
      <c r="B790" t="s">
        <v>3794</v>
      </c>
      <c r="C790" t="s">
        <v>195</v>
      </c>
    </row>
    <row r="791" spans="2:3" x14ac:dyDescent="0.25">
      <c r="B791" t="s">
        <v>3795</v>
      </c>
      <c r="C791" t="s">
        <v>2250</v>
      </c>
    </row>
    <row r="792" spans="2:3" x14ac:dyDescent="0.25">
      <c r="B792" t="s">
        <v>3796</v>
      </c>
      <c r="C792" t="s">
        <v>2251</v>
      </c>
    </row>
    <row r="793" spans="2:3" x14ac:dyDescent="0.25">
      <c r="B793" t="s">
        <v>3797</v>
      </c>
      <c r="C793" t="s">
        <v>2252</v>
      </c>
    </row>
    <row r="794" spans="2:3" x14ac:dyDescent="0.25">
      <c r="B794" t="s">
        <v>3798</v>
      </c>
      <c r="C794" t="s">
        <v>2253</v>
      </c>
    </row>
    <row r="795" spans="2:3" x14ac:dyDescent="0.25">
      <c r="B795" t="s">
        <v>3799</v>
      </c>
      <c r="C795" t="s">
        <v>2254</v>
      </c>
    </row>
    <row r="796" spans="2:3" x14ac:dyDescent="0.25">
      <c r="B796" t="s">
        <v>3800</v>
      </c>
      <c r="C796" t="s">
        <v>2255</v>
      </c>
    </row>
    <row r="797" spans="2:3" x14ac:dyDescent="0.25">
      <c r="B797" t="s">
        <v>3801</v>
      </c>
      <c r="C797" t="s">
        <v>2256</v>
      </c>
    </row>
    <row r="798" spans="2:3" x14ac:dyDescent="0.25">
      <c r="B798" t="s">
        <v>3802</v>
      </c>
      <c r="C798" t="s">
        <v>2257</v>
      </c>
    </row>
    <row r="799" spans="2:3" x14ac:dyDescent="0.25">
      <c r="B799" t="s">
        <v>3803</v>
      </c>
      <c r="C799" t="s">
        <v>2258</v>
      </c>
    </row>
    <row r="800" spans="2:3" x14ac:dyDescent="0.25">
      <c r="B800" t="s">
        <v>3804</v>
      </c>
      <c r="C800" t="s">
        <v>2259</v>
      </c>
    </row>
    <row r="801" spans="2:3" x14ac:dyDescent="0.25">
      <c r="B801" t="s">
        <v>3805</v>
      </c>
      <c r="C801" t="s">
        <v>2161</v>
      </c>
    </row>
    <row r="802" spans="2:3" x14ac:dyDescent="0.25">
      <c r="B802" t="s">
        <v>3806</v>
      </c>
      <c r="C802" t="s">
        <v>2162</v>
      </c>
    </row>
    <row r="803" spans="2:3" x14ac:dyDescent="0.25">
      <c r="B803" t="s">
        <v>3807</v>
      </c>
      <c r="C803" t="s">
        <v>2163</v>
      </c>
    </row>
    <row r="804" spans="2:3" x14ac:dyDescent="0.25">
      <c r="B804" t="s">
        <v>3808</v>
      </c>
      <c r="C804" t="s">
        <v>2164</v>
      </c>
    </row>
    <row r="805" spans="2:3" x14ac:dyDescent="0.25">
      <c r="B805" t="s">
        <v>3809</v>
      </c>
      <c r="C805" t="s">
        <v>2165</v>
      </c>
    </row>
    <row r="806" spans="2:3" x14ac:dyDescent="0.25">
      <c r="B806" t="s">
        <v>3810</v>
      </c>
      <c r="C806" t="s">
        <v>2166</v>
      </c>
    </row>
    <row r="807" spans="2:3" x14ac:dyDescent="0.25">
      <c r="B807" t="s">
        <v>3811</v>
      </c>
      <c r="C807" t="s">
        <v>2167</v>
      </c>
    </row>
    <row r="808" spans="2:3" x14ac:dyDescent="0.25">
      <c r="B808" t="s">
        <v>3812</v>
      </c>
      <c r="C808" t="s">
        <v>2168</v>
      </c>
    </row>
    <row r="809" spans="2:3" x14ac:dyDescent="0.25">
      <c r="B809" t="s">
        <v>3813</v>
      </c>
      <c r="C809" t="s">
        <v>2169</v>
      </c>
    </row>
    <row r="810" spans="2:3" x14ac:dyDescent="0.25">
      <c r="B810" t="s">
        <v>3814</v>
      </c>
      <c r="C810" t="s">
        <v>2170</v>
      </c>
    </row>
    <row r="811" spans="2:3" x14ac:dyDescent="0.25">
      <c r="B811" t="s">
        <v>3815</v>
      </c>
      <c r="C811" t="s">
        <v>2171</v>
      </c>
    </row>
    <row r="812" spans="2:3" x14ac:dyDescent="0.25">
      <c r="B812" t="s">
        <v>3816</v>
      </c>
      <c r="C812" t="s">
        <v>2172</v>
      </c>
    </row>
    <row r="813" spans="2:3" x14ac:dyDescent="0.25">
      <c r="B813" t="s">
        <v>3817</v>
      </c>
      <c r="C813" t="s">
        <v>2173</v>
      </c>
    </row>
    <row r="814" spans="2:3" x14ac:dyDescent="0.25">
      <c r="B814" t="s">
        <v>3818</v>
      </c>
      <c r="C814" t="s">
        <v>2174</v>
      </c>
    </row>
    <row r="815" spans="2:3" x14ac:dyDescent="0.25">
      <c r="B815" t="s">
        <v>3819</v>
      </c>
      <c r="C815" t="s">
        <v>2175</v>
      </c>
    </row>
    <row r="816" spans="2:3" x14ac:dyDescent="0.25">
      <c r="B816" t="s">
        <v>3820</v>
      </c>
      <c r="C816" t="s">
        <v>2176</v>
      </c>
    </row>
    <row r="817" spans="2:3" x14ac:dyDescent="0.25">
      <c r="B817" t="s">
        <v>3821</v>
      </c>
      <c r="C817" t="s">
        <v>2177</v>
      </c>
    </row>
    <row r="818" spans="2:3" x14ac:dyDescent="0.25">
      <c r="B818" t="s">
        <v>3822</v>
      </c>
      <c r="C818" t="s">
        <v>2178</v>
      </c>
    </row>
    <row r="819" spans="2:3" x14ac:dyDescent="0.25">
      <c r="B819" t="s">
        <v>3823</v>
      </c>
      <c r="C819" t="s">
        <v>2179</v>
      </c>
    </row>
    <row r="820" spans="2:3" x14ac:dyDescent="0.25">
      <c r="B820" t="s">
        <v>3824</v>
      </c>
      <c r="C820" t="s">
        <v>2180</v>
      </c>
    </row>
    <row r="821" spans="2:3" x14ac:dyDescent="0.25">
      <c r="B821" t="s">
        <v>3825</v>
      </c>
      <c r="C821" t="s">
        <v>2181</v>
      </c>
    </row>
    <row r="822" spans="2:3" x14ac:dyDescent="0.25">
      <c r="B822" t="s">
        <v>3826</v>
      </c>
      <c r="C822" t="s">
        <v>2182</v>
      </c>
    </row>
    <row r="823" spans="2:3" x14ac:dyDescent="0.25">
      <c r="B823" t="s">
        <v>3827</v>
      </c>
      <c r="C823" t="s">
        <v>2183</v>
      </c>
    </row>
    <row r="824" spans="2:3" x14ac:dyDescent="0.25">
      <c r="B824" t="s">
        <v>3828</v>
      </c>
      <c r="C824" t="s">
        <v>2184</v>
      </c>
    </row>
    <row r="825" spans="2:3" x14ac:dyDescent="0.25">
      <c r="B825" t="s">
        <v>3829</v>
      </c>
      <c r="C825" t="s">
        <v>2185</v>
      </c>
    </row>
    <row r="826" spans="2:3" x14ac:dyDescent="0.25">
      <c r="B826" t="s">
        <v>3830</v>
      </c>
      <c r="C826" t="s">
        <v>2186</v>
      </c>
    </row>
    <row r="827" spans="2:3" x14ac:dyDescent="0.25">
      <c r="B827" t="s">
        <v>3831</v>
      </c>
      <c r="C827" t="s">
        <v>2187</v>
      </c>
    </row>
    <row r="828" spans="2:3" x14ac:dyDescent="0.25">
      <c r="B828" t="s">
        <v>3832</v>
      </c>
      <c r="C828" t="s">
        <v>2188</v>
      </c>
    </row>
    <row r="829" spans="2:3" x14ac:dyDescent="0.25">
      <c r="B829" t="s">
        <v>3833</v>
      </c>
      <c r="C829" t="s">
        <v>2189</v>
      </c>
    </row>
    <row r="830" spans="2:3" x14ac:dyDescent="0.25">
      <c r="B830" t="s">
        <v>3834</v>
      </c>
      <c r="C830" t="s">
        <v>2190</v>
      </c>
    </row>
    <row r="831" spans="2:3" x14ac:dyDescent="0.25">
      <c r="B831" t="s">
        <v>3835</v>
      </c>
      <c r="C831" t="s">
        <v>2191</v>
      </c>
    </row>
    <row r="832" spans="2:3" x14ac:dyDescent="0.25">
      <c r="B832" t="s">
        <v>3836</v>
      </c>
      <c r="C832" t="s">
        <v>2192</v>
      </c>
    </row>
    <row r="833" spans="2:3" x14ac:dyDescent="0.25">
      <c r="B833" t="s">
        <v>3837</v>
      </c>
      <c r="C833" t="s">
        <v>2193</v>
      </c>
    </row>
    <row r="834" spans="2:3" x14ac:dyDescent="0.25">
      <c r="B834" t="s">
        <v>3838</v>
      </c>
      <c r="C834" t="s">
        <v>2194</v>
      </c>
    </row>
    <row r="835" spans="2:3" x14ac:dyDescent="0.25">
      <c r="B835" t="s">
        <v>3839</v>
      </c>
      <c r="C835" t="s">
        <v>2195</v>
      </c>
    </row>
    <row r="836" spans="2:3" x14ac:dyDescent="0.25">
      <c r="B836" t="s">
        <v>3840</v>
      </c>
      <c r="C836" t="s">
        <v>2196</v>
      </c>
    </row>
    <row r="837" spans="2:3" x14ac:dyDescent="0.25">
      <c r="B837" t="s">
        <v>3841</v>
      </c>
      <c r="C837" t="s">
        <v>2197</v>
      </c>
    </row>
    <row r="838" spans="2:3" x14ac:dyDescent="0.25">
      <c r="B838" t="s">
        <v>3842</v>
      </c>
      <c r="C838" t="s">
        <v>2198</v>
      </c>
    </row>
    <row r="839" spans="2:3" x14ac:dyDescent="0.25">
      <c r="B839" t="s">
        <v>3843</v>
      </c>
      <c r="C839" t="s">
        <v>2199</v>
      </c>
    </row>
    <row r="840" spans="2:3" x14ac:dyDescent="0.25">
      <c r="B840" t="s">
        <v>3844</v>
      </c>
      <c r="C840" t="s">
        <v>2200</v>
      </c>
    </row>
    <row r="841" spans="2:3" x14ac:dyDescent="0.25">
      <c r="B841" t="s">
        <v>3845</v>
      </c>
      <c r="C841" t="s">
        <v>2201</v>
      </c>
    </row>
    <row r="842" spans="2:3" x14ac:dyDescent="0.25">
      <c r="B842" t="s">
        <v>3846</v>
      </c>
      <c r="C842" t="s">
        <v>2202</v>
      </c>
    </row>
    <row r="843" spans="2:3" x14ac:dyDescent="0.25">
      <c r="B843" t="s">
        <v>3847</v>
      </c>
      <c r="C843" t="s">
        <v>2203</v>
      </c>
    </row>
    <row r="844" spans="2:3" x14ac:dyDescent="0.25">
      <c r="B844" t="s">
        <v>3848</v>
      </c>
      <c r="C844" t="s">
        <v>2204</v>
      </c>
    </row>
    <row r="845" spans="2:3" x14ac:dyDescent="0.25">
      <c r="B845" t="s">
        <v>3849</v>
      </c>
      <c r="C845" t="s">
        <v>2205</v>
      </c>
    </row>
    <row r="846" spans="2:3" x14ac:dyDescent="0.25">
      <c r="B846" t="s">
        <v>3850</v>
      </c>
      <c r="C846" t="s">
        <v>2206</v>
      </c>
    </row>
    <row r="847" spans="2:3" x14ac:dyDescent="0.25">
      <c r="B847" t="s">
        <v>3851</v>
      </c>
      <c r="C847" t="s">
        <v>2207</v>
      </c>
    </row>
    <row r="848" spans="2:3" x14ac:dyDescent="0.25">
      <c r="B848" t="s">
        <v>3852</v>
      </c>
      <c r="C848" t="s">
        <v>2208</v>
      </c>
    </row>
    <row r="849" spans="2:3" x14ac:dyDescent="0.25">
      <c r="B849" t="s">
        <v>3853</v>
      </c>
      <c r="C849" t="s">
        <v>2209</v>
      </c>
    </row>
    <row r="850" spans="2:3" x14ac:dyDescent="0.25">
      <c r="B850" t="s">
        <v>3854</v>
      </c>
      <c r="C850" t="s">
        <v>2210</v>
      </c>
    </row>
    <row r="851" spans="2:3" x14ac:dyDescent="0.25">
      <c r="B851" t="s">
        <v>3855</v>
      </c>
      <c r="C851" t="s">
        <v>70</v>
      </c>
    </row>
    <row r="852" spans="2:3" x14ac:dyDescent="0.25">
      <c r="B852" t="s">
        <v>3856</v>
      </c>
      <c r="C852" t="s">
        <v>2211</v>
      </c>
    </row>
    <row r="853" spans="2:3" x14ac:dyDescent="0.25">
      <c r="B853" t="s">
        <v>3857</v>
      </c>
      <c r="C853" t="s">
        <v>2212</v>
      </c>
    </row>
    <row r="854" spans="2:3" x14ac:dyDescent="0.25">
      <c r="B854" t="s">
        <v>3858</v>
      </c>
      <c r="C854" t="s">
        <v>2213</v>
      </c>
    </row>
    <row r="855" spans="2:3" x14ac:dyDescent="0.25">
      <c r="B855" t="s">
        <v>3859</v>
      </c>
      <c r="C855" t="s">
        <v>2214</v>
      </c>
    </row>
    <row r="856" spans="2:3" x14ac:dyDescent="0.25">
      <c r="B856" t="s">
        <v>3860</v>
      </c>
      <c r="C856" t="s">
        <v>2215</v>
      </c>
    </row>
    <row r="857" spans="2:3" x14ac:dyDescent="0.25">
      <c r="B857" t="s">
        <v>3861</v>
      </c>
      <c r="C857" t="s">
        <v>2216</v>
      </c>
    </row>
    <row r="858" spans="2:3" x14ac:dyDescent="0.25">
      <c r="B858" t="s">
        <v>3862</v>
      </c>
      <c r="C858" t="s">
        <v>2217</v>
      </c>
    </row>
    <row r="859" spans="2:3" x14ac:dyDescent="0.25">
      <c r="B859" t="s">
        <v>3863</v>
      </c>
      <c r="C859" t="s">
        <v>2218</v>
      </c>
    </row>
    <row r="860" spans="2:3" x14ac:dyDescent="0.25">
      <c r="B860" t="s">
        <v>3864</v>
      </c>
      <c r="C860" t="s">
        <v>2219</v>
      </c>
    </row>
    <row r="861" spans="2:3" x14ac:dyDescent="0.25">
      <c r="B861" t="s">
        <v>3865</v>
      </c>
      <c r="C861" t="s">
        <v>2220</v>
      </c>
    </row>
    <row r="862" spans="2:3" x14ac:dyDescent="0.25">
      <c r="B862" t="s">
        <v>3866</v>
      </c>
      <c r="C862" t="s">
        <v>2221</v>
      </c>
    </row>
    <row r="863" spans="2:3" x14ac:dyDescent="0.25">
      <c r="B863" t="s">
        <v>3867</v>
      </c>
      <c r="C863" t="s">
        <v>2222</v>
      </c>
    </row>
    <row r="864" spans="2:3" x14ac:dyDescent="0.25">
      <c r="B864" t="s">
        <v>3868</v>
      </c>
      <c r="C864" t="s">
        <v>2223</v>
      </c>
    </row>
    <row r="865" spans="2:3" x14ac:dyDescent="0.25">
      <c r="B865" t="s">
        <v>3869</v>
      </c>
      <c r="C865" t="s">
        <v>2224</v>
      </c>
    </row>
    <row r="866" spans="2:3" x14ac:dyDescent="0.25">
      <c r="B866" t="s">
        <v>3870</v>
      </c>
      <c r="C866" t="s">
        <v>2225</v>
      </c>
    </row>
    <row r="867" spans="2:3" x14ac:dyDescent="0.25">
      <c r="B867" t="s">
        <v>3871</v>
      </c>
      <c r="C867" t="s">
        <v>2226</v>
      </c>
    </row>
    <row r="868" spans="2:3" x14ac:dyDescent="0.25">
      <c r="B868" t="s">
        <v>3872</v>
      </c>
      <c r="C868" t="s">
        <v>2227</v>
      </c>
    </row>
    <row r="869" spans="2:3" x14ac:dyDescent="0.25">
      <c r="B869" t="s">
        <v>3873</v>
      </c>
      <c r="C869" t="s">
        <v>2228</v>
      </c>
    </row>
    <row r="870" spans="2:3" x14ac:dyDescent="0.25">
      <c r="B870" t="s">
        <v>3874</v>
      </c>
      <c r="C870" t="s">
        <v>2229</v>
      </c>
    </row>
    <row r="871" spans="2:3" x14ac:dyDescent="0.25">
      <c r="B871" t="s">
        <v>3875</v>
      </c>
      <c r="C871" t="s">
        <v>2230</v>
      </c>
    </row>
    <row r="872" spans="2:3" x14ac:dyDescent="0.25">
      <c r="B872" t="s">
        <v>3876</v>
      </c>
      <c r="C872" t="s">
        <v>2231</v>
      </c>
    </row>
    <row r="873" spans="2:3" x14ac:dyDescent="0.25">
      <c r="B873" t="s">
        <v>3877</v>
      </c>
      <c r="C873" t="s">
        <v>2232</v>
      </c>
    </row>
    <row r="874" spans="2:3" x14ac:dyDescent="0.25">
      <c r="B874" t="s">
        <v>3878</v>
      </c>
      <c r="C874" t="s">
        <v>2233</v>
      </c>
    </row>
    <row r="875" spans="2:3" x14ac:dyDescent="0.25">
      <c r="B875" t="s">
        <v>3879</v>
      </c>
      <c r="C875" t="s">
        <v>2234</v>
      </c>
    </row>
    <row r="876" spans="2:3" x14ac:dyDescent="0.25">
      <c r="B876" t="s">
        <v>3880</v>
      </c>
      <c r="C876" t="s">
        <v>2235</v>
      </c>
    </row>
    <row r="877" spans="2:3" x14ac:dyDescent="0.25">
      <c r="B877" t="s">
        <v>3881</v>
      </c>
      <c r="C877" t="s">
        <v>2236</v>
      </c>
    </row>
    <row r="878" spans="2:3" x14ac:dyDescent="0.25">
      <c r="B878" t="s">
        <v>3882</v>
      </c>
      <c r="C878" t="s">
        <v>2237</v>
      </c>
    </row>
    <row r="879" spans="2:3" x14ac:dyDescent="0.25">
      <c r="B879" t="s">
        <v>3883</v>
      </c>
      <c r="C879" t="s">
        <v>2238</v>
      </c>
    </row>
    <row r="880" spans="2:3" x14ac:dyDescent="0.25">
      <c r="B880" t="s">
        <v>3884</v>
      </c>
      <c r="C880" t="s">
        <v>2239</v>
      </c>
    </row>
    <row r="881" spans="2:3" x14ac:dyDescent="0.25">
      <c r="B881" t="s">
        <v>3885</v>
      </c>
      <c r="C881" t="s">
        <v>2240</v>
      </c>
    </row>
    <row r="882" spans="2:3" x14ac:dyDescent="0.25">
      <c r="B882" t="s">
        <v>3886</v>
      </c>
      <c r="C882" t="s">
        <v>2241</v>
      </c>
    </row>
    <row r="883" spans="2:3" x14ac:dyDescent="0.25">
      <c r="B883" t="s">
        <v>3887</v>
      </c>
      <c r="C883" t="s">
        <v>2242</v>
      </c>
    </row>
    <row r="884" spans="2:3" x14ac:dyDescent="0.25">
      <c r="B884" t="s">
        <v>3888</v>
      </c>
      <c r="C884" t="s">
        <v>2243</v>
      </c>
    </row>
    <row r="885" spans="2:3" x14ac:dyDescent="0.25">
      <c r="B885" t="s">
        <v>3889</v>
      </c>
      <c r="C885" t="s">
        <v>2244</v>
      </c>
    </row>
    <row r="886" spans="2:3" x14ac:dyDescent="0.25">
      <c r="B886" t="s">
        <v>3890</v>
      </c>
      <c r="C886" t="s">
        <v>2245</v>
      </c>
    </row>
    <row r="887" spans="2:3" x14ac:dyDescent="0.25">
      <c r="B887" t="s">
        <v>3891</v>
      </c>
      <c r="C887" t="s">
        <v>2246</v>
      </c>
    </row>
    <row r="888" spans="2:3" x14ac:dyDescent="0.25">
      <c r="B888" t="s">
        <v>3892</v>
      </c>
      <c r="C888" t="s">
        <v>2247</v>
      </c>
    </row>
    <row r="889" spans="2:3" x14ac:dyDescent="0.25">
      <c r="B889" t="s">
        <v>3893</v>
      </c>
      <c r="C889" t="s">
        <v>2248</v>
      </c>
    </row>
    <row r="890" spans="2:3" x14ac:dyDescent="0.25">
      <c r="B890" t="s">
        <v>3894</v>
      </c>
      <c r="C890" t="s">
        <v>2249</v>
      </c>
    </row>
    <row r="891" spans="2:3" x14ac:dyDescent="0.25">
      <c r="B891" t="s">
        <v>3895</v>
      </c>
      <c r="C891" t="s">
        <v>2894</v>
      </c>
    </row>
    <row r="892" spans="2:3" x14ac:dyDescent="0.25">
      <c r="B892" t="s">
        <v>3896</v>
      </c>
      <c r="C892" t="s">
        <v>2895</v>
      </c>
    </row>
    <row r="893" spans="2:3" x14ac:dyDescent="0.25">
      <c r="B893" t="s">
        <v>3897</v>
      </c>
      <c r="C893" t="s">
        <v>2896</v>
      </c>
    </row>
    <row r="894" spans="2:3" x14ac:dyDescent="0.25">
      <c r="B894" t="s">
        <v>3898</v>
      </c>
      <c r="C894" t="s">
        <v>2897</v>
      </c>
    </row>
    <row r="895" spans="2:3" x14ac:dyDescent="0.25">
      <c r="B895" t="s">
        <v>3899</v>
      </c>
      <c r="C895" t="s">
        <v>2898</v>
      </c>
    </row>
    <row r="896" spans="2:3" x14ac:dyDescent="0.25">
      <c r="B896" t="s">
        <v>3900</v>
      </c>
      <c r="C896" t="s">
        <v>2899</v>
      </c>
    </row>
    <row r="897" spans="2:3" x14ac:dyDescent="0.25">
      <c r="B897" t="s">
        <v>3901</v>
      </c>
      <c r="C897" t="s">
        <v>2900</v>
      </c>
    </row>
    <row r="898" spans="2:3" x14ac:dyDescent="0.25">
      <c r="B898" t="s">
        <v>3902</v>
      </c>
      <c r="C898" t="s">
        <v>2901</v>
      </c>
    </row>
    <row r="899" spans="2:3" x14ac:dyDescent="0.25">
      <c r="B899" t="s">
        <v>3903</v>
      </c>
      <c r="C899" t="s">
        <v>2902</v>
      </c>
    </row>
    <row r="900" spans="2:3" x14ac:dyDescent="0.25">
      <c r="B900" t="s">
        <v>3904</v>
      </c>
      <c r="C900" t="s">
        <v>2903</v>
      </c>
    </row>
    <row r="901" spans="2:3" x14ac:dyDescent="0.25">
      <c r="B901" t="s">
        <v>3905</v>
      </c>
      <c r="C901" t="s">
        <v>2905</v>
      </c>
    </row>
    <row r="902" spans="2:3" x14ac:dyDescent="0.25">
      <c r="B902" t="s">
        <v>3906</v>
      </c>
      <c r="C902" t="s">
        <v>2906</v>
      </c>
    </row>
    <row r="903" spans="2:3" x14ac:dyDescent="0.25">
      <c r="B903" t="s">
        <v>3907</v>
      </c>
      <c r="C903" t="s">
        <v>2907</v>
      </c>
    </row>
    <row r="904" spans="2:3" x14ac:dyDescent="0.25">
      <c r="B904" t="s">
        <v>3908</v>
      </c>
      <c r="C904" t="s">
        <v>2908</v>
      </c>
    </row>
    <row r="905" spans="2:3" x14ac:dyDescent="0.25">
      <c r="B905" t="s">
        <v>3909</v>
      </c>
      <c r="C905" t="s">
        <v>2909</v>
      </c>
    </row>
    <row r="906" spans="2:3" x14ac:dyDescent="0.25">
      <c r="B906" t="s">
        <v>3910</v>
      </c>
      <c r="C906" t="s">
        <v>2910</v>
      </c>
    </row>
    <row r="907" spans="2:3" x14ac:dyDescent="0.25">
      <c r="B907" t="s">
        <v>3911</v>
      </c>
      <c r="C907" t="s">
        <v>2911</v>
      </c>
    </row>
    <row r="908" spans="2:3" x14ac:dyDescent="0.25">
      <c r="B908" t="s">
        <v>3912</v>
      </c>
      <c r="C908" t="s">
        <v>2912</v>
      </c>
    </row>
    <row r="909" spans="2:3" x14ac:dyDescent="0.25">
      <c r="B909" t="s">
        <v>3913</v>
      </c>
      <c r="C909" t="s">
        <v>2913</v>
      </c>
    </row>
    <row r="910" spans="2:3" x14ac:dyDescent="0.25">
      <c r="B910" t="s">
        <v>3914</v>
      </c>
      <c r="C910" t="s">
        <v>2914</v>
      </c>
    </row>
    <row r="911" spans="2:3" x14ac:dyDescent="0.25">
      <c r="B911" t="s">
        <v>3915</v>
      </c>
      <c r="C911" t="s">
        <v>2915</v>
      </c>
    </row>
    <row r="912" spans="2:3" x14ac:dyDescent="0.25">
      <c r="B912" t="s">
        <v>3916</v>
      </c>
      <c r="C912" t="s">
        <v>2916</v>
      </c>
    </row>
    <row r="913" spans="2:3" x14ac:dyDescent="0.25">
      <c r="B913" t="s">
        <v>3917</v>
      </c>
      <c r="C913" t="s">
        <v>2917</v>
      </c>
    </row>
    <row r="914" spans="2:3" x14ac:dyDescent="0.25">
      <c r="B914" t="s">
        <v>3918</v>
      </c>
      <c r="C914" t="s">
        <v>2918</v>
      </c>
    </row>
    <row r="915" spans="2:3" x14ac:dyDescent="0.25">
      <c r="B915" t="s">
        <v>3919</v>
      </c>
      <c r="C915" t="s">
        <v>2919</v>
      </c>
    </row>
    <row r="916" spans="2:3" x14ac:dyDescent="0.25">
      <c r="B916" t="s">
        <v>3920</v>
      </c>
      <c r="C916" t="s">
        <v>2920</v>
      </c>
    </row>
    <row r="917" spans="2:3" x14ac:dyDescent="0.25">
      <c r="B917" t="s">
        <v>3921</v>
      </c>
      <c r="C917" t="s">
        <v>2921</v>
      </c>
    </row>
    <row r="918" spans="2:3" x14ac:dyDescent="0.25">
      <c r="B918" t="s">
        <v>3922</v>
      </c>
      <c r="C918" t="s">
        <v>2922</v>
      </c>
    </row>
    <row r="919" spans="2:3" x14ac:dyDescent="0.25">
      <c r="B919" t="s">
        <v>3923</v>
      </c>
      <c r="C919" t="s">
        <v>2923</v>
      </c>
    </row>
    <row r="920" spans="2:3" x14ac:dyDescent="0.25">
      <c r="B920" t="s">
        <v>3924</v>
      </c>
      <c r="C920" t="s">
        <v>2924</v>
      </c>
    </row>
    <row r="921" spans="2:3" x14ac:dyDescent="0.25">
      <c r="B921" t="s">
        <v>3925</v>
      </c>
      <c r="C921" t="s">
        <v>2925</v>
      </c>
    </row>
    <row r="922" spans="2:3" x14ac:dyDescent="0.25">
      <c r="B922" t="s">
        <v>3926</v>
      </c>
      <c r="C922" t="s">
        <v>2926</v>
      </c>
    </row>
    <row r="923" spans="2:3" x14ac:dyDescent="0.25">
      <c r="B923" t="s">
        <v>3927</v>
      </c>
      <c r="C923" t="s">
        <v>2927</v>
      </c>
    </row>
    <row r="924" spans="2:3" x14ac:dyDescent="0.25">
      <c r="B924" t="s">
        <v>3928</v>
      </c>
      <c r="C924" t="s">
        <v>2928</v>
      </c>
    </row>
    <row r="925" spans="2:3" x14ac:dyDescent="0.25">
      <c r="B925" t="s">
        <v>3929</v>
      </c>
      <c r="C925" t="s">
        <v>2929</v>
      </c>
    </row>
    <row r="926" spans="2:3" x14ac:dyDescent="0.25">
      <c r="B926" t="s">
        <v>3930</v>
      </c>
      <c r="C926" t="s">
        <v>2930</v>
      </c>
    </row>
    <row r="927" spans="2:3" x14ac:dyDescent="0.25">
      <c r="B927" t="s">
        <v>3931</v>
      </c>
      <c r="C927" t="s">
        <v>2931</v>
      </c>
    </row>
    <row r="928" spans="2:3" x14ac:dyDescent="0.25">
      <c r="B928" t="s">
        <v>3932</v>
      </c>
      <c r="C928" t="s">
        <v>2932</v>
      </c>
    </row>
    <row r="929" spans="2:3" x14ac:dyDescent="0.25">
      <c r="B929" t="s">
        <v>3933</v>
      </c>
      <c r="C929" t="s">
        <v>2933</v>
      </c>
    </row>
    <row r="930" spans="2:3" x14ac:dyDescent="0.25">
      <c r="B930" t="s">
        <v>3934</v>
      </c>
      <c r="C930" t="s">
        <v>2934</v>
      </c>
    </row>
    <row r="931" spans="2:3" x14ac:dyDescent="0.25">
      <c r="B931" t="s">
        <v>3935</v>
      </c>
      <c r="C931" t="s">
        <v>2935</v>
      </c>
    </row>
    <row r="932" spans="2:3" x14ac:dyDescent="0.25">
      <c r="B932" t="s">
        <v>3936</v>
      </c>
      <c r="C932" t="s">
        <v>2936</v>
      </c>
    </row>
    <row r="933" spans="2:3" x14ac:dyDescent="0.25">
      <c r="B933" t="s">
        <v>3937</v>
      </c>
      <c r="C933" t="s">
        <v>2937</v>
      </c>
    </row>
    <row r="934" spans="2:3" x14ac:dyDescent="0.25">
      <c r="B934" t="s">
        <v>3938</v>
      </c>
      <c r="C934" t="s">
        <v>2938</v>
      </c>
    </row>
    <row r="935" spans="2:3" x14ac:dyDescent="0.25">
      <c r="B935" t="s">
        <v>3939</v>
      </c>
      <c r="C935" t="s">
        <v>2939</v>
      </c>
    </row>
    <row r="936" spans="2:3" x14ac:dyDescent="0.25">
      <c r="B936" t="s">
        <v>3940</v>
      </c>
      <c r="C936" t="s">
        <v>2940</v>
      </c>
    </row>
    <row r="937" spans="2:3" x14ac:dyDescent="0.25">
      <c r="B937" t="s">
        <v>3941</v>
      </c>
      <c r="C937" t="s">
        <v>2941</v>
      </c>
    </row>
    <row r="938" spans="2:3" x14ac:dyDescent="0.25">
      <c r="B938" t="s">
        <v>3942</v>
      </c>
      <c r="C938" t="s">
        <v>2942</v>
      </c>
    </row>
    <row r="939" spans="2:3" x14ac:dyDescent="0.25">
      <c r="B939" t="s">
        <v>3943</v>
      </c>
      <c r="C939" t="s">
        <v>2943</v>
      </c>
    </row>
    <row r="940" spans="2:3" x14ac:dyDescent="0.25">
      <c r="B940" t="s">
        <v>3944</v>
      </c>
      <c r="C940" t="s">
        <v>2944</v>
      </c>
    </row>
    <row r="941" spans="2:3" x14ac:dyDescent="0.25">
      <c r="B941" t="s">
        <v>3945</v>
      </c>
      <c r="C941" t="s">
        <v>2945</v>
      </c>
    </row>
    <row r="942" spans="2:3" x14ac:dyDescent="0.25">
      <c r="B942" t="s">
        <v>3946</v>
      </c>
      <c r="C942" t="s">
        <v>2946</v>
      </c>
    </row>
    <row r="943" spans="2:3" x14ac:dyDescent="0.25">
      <c r="B943" t="s">
        <v>3947</v>
      </c>
      <c r="C943" t="s">
        <v>2947</v>
      </c>
    </row>
    <row r="944" spans="2:3" x14ac:dyDescent="0.25">
      <c r="B944" t="s">
        <v>3948</v>
      </c>
      <c r="C944" t="s">
        <v>2948</v>
      </c>
    </row>
    <row r="945" spans="2:3" x14ac:dyDescent="0.25">
      <c r="B945" t="s">
        <v>3949</v>
      </c>
      <c r="C945" t="s">
        <v>2949</v>
      </c>
    </row>
    <row r="946" spans="2:3" x14ac:dyDescent="0.25">
      <c r="B946" t="s">
        <v>3950</v>
      </c>
      <c r="C946" t="s">
        <v>2950</v>
      </c>
    </row>
    <row r="947" spans="2:3" x14ac:dyDescent="0.25">
      <c r="B947" t="s">
        <v>3951</v>
      </c>
      <c r="C947" t="s">
        <v>2951</v>
      </c>
    </row>
    <row r="948" spans="2:3" x14ac:dyDescent="0.25">
      <c r="B948" t="s">
        <v>3952</v>
      </c>
      <c r="C948" t="s">
        <v>2952</v>
      </c>
    </row>
    <row r="949" spans="2:3" x14ac:dyDescent="0.25">
      <c r="B949" t="s">
        <v>3953</v>
      </c>
      <c r="C949" t="s">
        <v>2953</v>
      </c>
    </row>
    <row r="950" spans="2:3" x14ac:dyDescent="0.25">
      <c r="B950" t="s">
        <v>3954</v>
      </c>
      <c r="C950" t="s">
        <v>2954</v>
      </c>
    </row>
    <row r="951" spans="2:3" x14ac:dyDescent="0.25">
      <c r="B951" t="s">
        <v>3955</v>
      </c>
      <c r="C951" t="s">
        <v>70</v>
      </c>
    </row>
    <row r="952" spans="2:3" x14ac:dyDescent="0.25">
      <c r="B952" t="s">
        <v>3956</v>
      </c>
      <c r="C952" t="s">
        <v>2955</v>
      </c>
    </row>
    <row r="953" spans="2:3" x14ac:dyDescent="0.25">
      <c r="B953" t="s">
        <v>3957</v>
      </c>
      <c r="C953" t="s">
        <v>2956</v>
      </c>
    </row>
    <row r="954" spans="2:3" x14ac:dyDescent="0.25">
      <c r="B954" t="s">
        <v>3958</v>
      </c>
      <c r="C954" t="s">
        <v>2957</v>
      </c>
    </row>
    <row r="955" spans="2:3" x14ac:dyDescent="0.25">
      <c r="B955" t="s">
        <v>3959</v>
      </c>
      <c r="C955" t="s">
        <v>2958</v>
      </c>
    </row>
    <row r="956" spans="2:3" x14ac:dyDescent="0.25">
      <c r="B956" t="s">
        <v>3960</v>
      </c>
      <c r="C956" t="s">
        <v>2959</v>
      </c>
    </row>
    <row r="957" spans="2:3" x14ac:dyDescent="0.25">
      <c r="B957" t="s">
        <v>3961</v>
      </c>
      <c r="C957" t="s">
        <v>2960</v>
      </c>
    </row>
    <row r="958" spans="2:3" x14ac:dyDescent="0.25">
      <c r="B958" t="s">
        <v>3962</v>
      </c>
      <c r="C958" t="s">
        <v>2961</v>
      </c>
    </row>
    <row r="959" spans="2:3" x14ac:dyDescent="0.25">
      <c r="B959" t="s">
        <v>3963</v>
      </c>
      <c r="C959" t="s">
        <v>2962</v>
      </c>
    </row>
    <row r="960" spans="2:3" x14ac:dyDescent="0.25">
      <c r="B960" t="s">
        <v>3964</v>
      </c>
      <c r="C960" t="s">
        <v>2963</v>
      </c>
    </row>
    <row r="961" spans="2:3" x14ac:dyDescent="0.25">
      <c r="B961" t="s">
        <v>3965</v>
      </c>
      <c r="C961" t="s">
        <v>2964</v>
      </c>
    </row>
    <row r="962" spans="2:3" x14ac:dyDescent="0.25">
      <c r="B962" t="s">
        <v>3966</v>
      </c>
      <c r="C962" t="s">
        <v>2965</v>
      </c>
    </row>
    <row r="963" spans="2:3" x14ac:dyDescent="0.25">
      <c r="B963" t="s">
        <v>3967</v>
      </c>
      <c r="C963" t="s">
        <v>2966</v>
      </c>
    </row>
    <row r="964" spans="2:3" x14ac:dyDescent="0.25">
      <c r="B964" t="s">
        <v>3968</v>
      </c>
      <c r="C964" t="s">
        <v>2967</v>
      </c>
    </row>
    <row r="965" spans="2:3" x14ac:dyDescent="0.25">
      <c r="B965" t="s">
        <v>3969</v>
      </c>
      <c r="C965" t="s">
        <v>2968</v>
      </c>
    </row>
    <row r="966" spans="2:3" x14ac:dyDescent="0.25">
      <c r="B966" t="s">
        <v>3970</v>
      </c>
      <c r="C966" t="s">
        <v>2969</v>
      </c>
    </row>
    <row r="967" spans="2:3" x14ac:dyDescent="0.25">
      <c r="B967" t="s">
        <v>3971</v>
      </c>
      <c r="C967" t="s">
        <v>2970</v>
      </c>
    </row>
    <row r="968" spans="2:3" x14ac:dyDescent="0.25">
      <c r="B968" t="s">
        <v>3972</v>
      </c>
      <c r="C968" t="s">
        <v>2971</v>
      </c>
    </row>
    <row r="969" spans="2:3" x14ac:dyDescent="0.25">
      <c r="B969" t="s">
        <v>3973</v>
      </c>
      <c r="C969" t="s">
        <v>2972</v>
      </c>
    </row>
    <row r="970" spans="2:3" x14ac:dyDescent="0.25">
      <c r="B970" t="s">
        <v>3974</v>
      </c>
      <c r="C970" t="s">
        <v>2973</v>
      </c>
    </row>
    <row r="971" spans="2:3" x14ac:dyDescent="0.25">
      <c r="B971" t="s">
        <v>3975</v>
      </c>
      <c r="C971" t="s">
        <v>2974</v>
      </c>
    </row>
    <row r="972" spans="2:3" x14ac:dyDescent="0.25">
      <c r="B972" t="s">
        <v>3976</v>
      </c>
      <c r="C972" t="s">
        <v>2975</v>
      </c>
    </row>
    <row r="973" spans="2:3" x14ac:dyDescent="0.25">
      <c r="B973" t="s">
        <v>3977</v>
      </c>
      <c r="C973" t="s">
        <v>2976</v>
      </c>
    </row>
    <row r="974" spans="2:3" x14ac:dyDescent="0.25">
      <c r="B974" t="s">
        <v>3978</v>
      </c>
      <c r="C974" t="s">
        <v>2977</v>
      </c>
    </row>
    <row r="975" spans="2:3" x14ac:dyDescent="0.25">
      <c r="B975" t="s">
        <v>3979</v>
      </c>
      <c r="C975" t="s">
        <v>2978</v>
      </c>
    </row>
    <row r="976" spans="2:3" x14ac:dyDescent="0.25">
      <c r="B976" t="s">
        <v>3980</v>
      </c>
      <c r="C976" t="s">
        <v>2979</v>
      </c>
    </row>
    <row r="977" spans="2:3" x14ac:dyDescent="0.25">
      <c r="B977" t="s">
        <v>3981</v>
      </c>
      <c r="C977" t="s">
        <v>2980</v>
      </c>
    </row>
    <row r="978" spans="2:3" x14ac:dyDescent="0.25">
      <c r="B978" t="s">
        <v>3982</v>
      </c>
      <c r="C978" t="s">
        <v>2981</v>
      </c>
    </row>
    <row r="979" spans="2:3" x14ac:dyDescent="0.25">
      <c r="B979" t="s">
        <v>3983</v>
      </c>
      <c r="C979" t="s">
        <v>2982</v>
      </c>
    </row>
    <row r="980" spans="2:3" x14ac:dyDescent="0.25">
      <c r="B980" t="s">
        <v>3984</v>
      </c>
      <c r="C980" t="s">
        <v>2983</v>
      </c>
    </row>
    <row r="981" spans="2:3" x14ac:dyDescent="0.25">
      <c r="B981" t="s">
        <v>3985</v>
      </c>
      <c r="C981" t="s">
        <v>2984</v>
      </c>
    </row>
    <row r="982" spans="2:3" x14ac:dyDescent="0.25">
      <c r="B982" t="s">
        <v>3986</v>
      </c>
      <c r="C982" t="s">
        <v>2985</v>
      </c>
    </row>
    <row r="983" spans="2:3" x14ac:dyDescent="0.25">
      <c r="B983" t="s">
        <v>3987</v>
      </c>
      <c r="C983" t="s">
        <v>2986</v>
      </c>
    </row>
    <row r="984" spans="2:3" x14ac:dyDescent="0.25">
      <c r="B984" t="s">
        <v>3988</v>
      </c>
      <c r="C984" t="s">
        <v>2987</v>
      </c>
    </row>
    <row r="985" spans="2:3" x14ac:dyDescent="0.25">
      <c r="B985" t="s">
        <v>3989</v>
      </c>
      <c r="C985" t="s">
        <v>2988</v>
      </c>
    </row>
    <row r="986" spans="2:3" x14ac:dyDescent="0.25">
      <c r="B986" t="s">
        <v>3990</v>
      </c>
      <c r="C986" t="s">
        <v>2989</v>
      </c>
    </row>
    <row r="987" spans="2:3" x14ac:dyDescent="0.25">
      <c r="B987" t="s">
        <v>3991</v>
      </c>
      <c r="C987" t="s">
        <v>2990</v>
      </c>
    </row>
    <row r="988" spans="2:3" x14ac:dyDescent="0.25">
      <c r="B988" t="s">
        <v>3992</v>
      </c>
      <c r="C988" t="s">
        <v>2991</v>
      </c>
    </row>
    <row r="989" spans="2:3" x14ac:dyDescent="0.25">
      <c r="B989" t="s">
        <v>3993</v>
      </c>
      <c r="C989" t="s">
        <v>2992</v>
      </c>
    </row>
    <row r="990" spans="2:3" x14ac:dyDescent="0.25">
      <c r="B990" t="s">
        <v>3994</v>
      </c>
      <c r="C990" t="s">
        <v>2993</v>
      </c>
    </row>
    <row r="991" spans="2:3" x14ac:dyDescent="0.25">
      <c r="B991" t="s">
        <v>3995</v>
      </c>
      <c r="C991" t="s">
        <v>2994</v>
      </c>
    </row>
    <row r="992" spans="2:3" x14ac:dyDescent="0.25">
      <c r="B992" t="s">
        <v>3996</v>
      </c>
      <c r="C992" t="s">
        <v>2995</v>
      </c>
    </row>
    <row r="993" spans="2:3" x14ac:dyDescent="0.25">
      <c r="B993" t="s">
        <v>3997</v>
      </c>
      <c r="C993" t="s">
        <v>2996</v>
      </c>
    </row>
    <row r="994" spans="2:3" x14ac:dyDescent="0.25">
      <c r="B994" t="s">
        <v>3998</v>
      </c>
      <c r="C994" t="s">
        <v>2997</v>
      </c>
    </row>
    <row r="995" spans="2:3" x14ac:dyDescent="0.25">
      <c r="B995" t="s">
        <v>3999</v>
      </c>
      <c r="C995" t="s">
        <v>2998</v>
      </c>
    </row>
    <row r="996" spans="2:3" x14ac:dyDescent="0.25">
      <c r="B996" t="s">
        <v>4000</v>
      </c>
      <c r="C996" t="s">
        <v>2999</v>
      </c>
    </row>
    <row r="997" spans="2:3" x14ac:dyDescent="0.25">
      <c r="B997" t="s">
        <v>4001</v>
      </c>
      <c r="C997" t="s">
        <v>3000</v>
      </c>
    </row>
    <row r="998" spans="2:3" x14ac:dyDescent="0.25">
      <c r="B998" t="s">
        <v>4002</v>
      </c>
      <c r="C998" t="s">
        <v>3001</v>
      </c>
    </row>
    <row r="999" spans="2:3" x14ac:dyDescent="0.25">
      <c r="B999" t="s">
        <v>4003</v>
      </c>
      <c r="C999" t="s">
        <v>3002</v>
      </c>
    </row>
    <row r="1000" spans="2:3" x14ac:dyDescent="0.25">
      <c r="B1000" t="s">
        <v>4004</v>
      </c>
      <c r="C1000" t="s">
        <v>3003</v>
      </c>
    </row>
    <row r="1001" spans="2:3" x14ac:dyDescent="0.25">
      <c r="B1001" t="s">
        <v>4005</v>
      </c>
      <c r="C1001" t="s">
        <v>2904</v>
      </c>
    </row>
  </sheetData>
  <sheetProtection algorithmName="SHA-512" hashValue="XYvbQiFagy+S7oIli29CzI/iZUlPadpSGgOZ9QmCNOjCLkZVvtxOEvF07cpMUatAzJOmNY/QwebxlQv2ptD5GA==" saltValue="l+wOgwXuQbDv4ADjAZPrBA==" spinCount="100000" sheet="1" objects="1" scenarios="1"/>
  <autoFilter ref="B1:C890" xr:uid="{00000000-0009-0000-0000-000003000000}">
    <sortState xmlns:xlrd2="http://schemas.microsoft.com/office/spreadsheetml/2017/richdata2" ref="B2:C890">
      <sortCondition ref="B1:B890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A2:G85"/>
  <sheetViews>
    <sheetView showGridLines="0" showRowColHeaders="0" topLeftCell="H1" zoomScaleNormal="100" workbookViewId="0">
      <selection activeCell="L16" sqref="L16"/>
    </sheetView>
  </sheetViews>
  <sheetFormatPr baseColWidth="10" defaultRowHeight="15" x14ac:dyDescent="0.25"/>
  <cols>
    <col min="1" max="2" width="8.28515625" hidden="1" customWidth="1"/>
    <col min="3" max="3" width="31.28515625" hidden="1" customWidth="1"/>
    <col min="4" max="6" width="25.28515625" hidden="1" customWidth="1"/>
    <col min="7" max="7" width="94.42578125" hidden="1" customWidth="1"/>
    <col min="8" max="8" width="10.85546875" customWidth="1"/>
  </cols>
  <sheetData>
    <row r="2" spans="1:7" s="30" customFormat="1" ht="27.4" customHeight="1" x14ac:dyDescent="0.25">
      <c r="A2" s="29" t="s">
        <v>2144</v>
      </c>
      <c r="B2" s="29"/>
      <c r="C2" s="29"/>
      <c r="D2" s="29" t="s">
        <v>2145</v>
      </c>
      <c r="E2" s="29"/>
      <c r="F2" s="29" t="s">
        <v>2145</v>
      </c>
      <c r="G2" s="29" t="s">
        <v>2146</v>
      </c>
    </row>
    <row r="3" spans="1:7" s="30" customFormat="1" ht="27.4" customHeight="1" x14ac:dyDescent="0.25">
      <c r="A3" s="8" t="s">
        <v>2093</v>
      </c>
      <c r="B3" s="8" t="s">
        <v>2093</v>
      </c>
      <c r="C3" s="8" t="s">
        <v>2147</v>
      </c>
      <c r="D3" s="8" t="s">
        <v>2159</v>
      </c>
      <c r="E3" s="8" t="s">
        <v>2148</v>
      </c>
      <c r="F3" s="8" t="s">
        <v>2103</v>
      </c>
      <c r="G3" s="29"/>
    </row>
    <row r="4" spans="1:7" x14ac:dyDescent="0.25">
      <c r="A4" s="32" t="s">
        <v>3074</v>
      </c>
      <c r="B4" s="31" t="s">
        <v>2862</v>
      </c>
      <c r="C4" s="31" t="str">
        <f>CONCATENATE(B4,"NACAD")</f>
        <v>sesentaynueveNACAD</v>
      </c>
      <c r="D4" t="s">
        <v>53</v>
      </c>
      <c r="E4" s="31" t="str">
        <f>CONCATENATE(B4,"COND")</f>
        <v>sesentaynueveCOND</v>
      </c>
      <c r="F4" s="31" t="s">
        <v>42</v>
      </c>
      <c r="G4" s="31"/>
    </row>
    <row r="5" spans="1:7" x14ac:dyDescent="0.25">
      <c r="A5" s="31" t="s">
        <v>3075</v>
      </c>
      <c r="B5" s="31" t="s">
        <v>2863</v>
      </c>
      <c r="C5" s="31" t="str">
        <f t="shared" ref="C5:C68" si="0">CONCATENATE(B5,"NACAD")</f>
        <v>setentaNACAD</v>
      </c>
      <c r="D5" t="s">
        <v>53</v>
      </c>
      <c r="E5" s="31" t="str">
        <f t="shared" ref="E5:E68" si="1">CONCATENATE(B5,"COND")</f>
        <v>setentaCOND</v>
      </c>
      <c r="F5" s="31" t="s">
        <v>42</v>
      </c>
      <c r="G5" s="31"/>
    </row>
    <row r="6" spans="1:7" x14ac:dyDescent="0.25">
      <c r="A6" s="31" t="s">
        <v>3076</v>
      </c>
      <c r="B6" s="31" t="s">
        <v>2864</v>
      </c>
      <c r="C6" s="31" t="str">
        <f t="shared" si="0"/>
        <v>setentayunoNACAD</v>
      </c>
      <c r="D6" t="s">
        <v>53</v>
      </c>
      <c r="E6" s="31" t="str">
        <f t="shared" si="1"/>
        <v>setentayunoCOND</v>
      </c>
      <c r="F6" s="31" t="s">
        <v>42</v>
      </c>
      <c r="G6" s="31"/>
    </row>
    <row r="7" spans="1:7" x14ac:dyDescent="0.25">
      <c r="A7" s="31" t="s">
        <v>3077</v>
      </c>
      <c r="B7" s="31" t="s">
        <v>2865</v>
      </c>
      <c r="C7" s="31" t="str">
        <f t="shared" si="0"/>
        <v>setentaydosNACAD</v>
      </c>
      <c r="D7" t="s">
        <v>53</v>
      </c>
      <c r="E7" s="31" t="str">
        <f t="shared" si="1"/>
        <v>setentaydosCOND</v>
      </c>
      <c r="F7" s="31" t="s">
        <v>42</v>
      </c>
      <c r="G7" s="31"/>
    </row>
    <row r="8" spans="1:7" x14ac:dyDescent="0.25">
      <c r="A8" s="31" t="s">
        <v>3078</v>
      </c>
      <c r="B8" s="31" t="s">
        <v>2866</v>
      </c>
      <c r="C8" s="31" t="str">
        <f t="shared" si="0"/>
        <v>setentaytresNACAD</v>
      </c>
      <c r="D8" t="s">
        <v>53</v>
      </c>
      <c r="E8" s="31" t="str">
        <f t="shared" si="1"/>
        <v>setentaytresCOND</v>
      </c>
      <c r="F8" s="31" t="s">
        <v>42</v>
      </c>
      <c r="G8" s="31"/>
    </row>
    <row r="9" spans="1:7" x14ac:dyDescent="0.25">
      <c r="A9" s="31" t="s">
        <v>3079</v>
      </c>
      <c r="B9" s="31" t="s">
        <v>2867</v>
      </c>
      <c r="C9" s="31" t="str">
        <f t="shared" si="0"/>
        <v>setentaycuatroNACAD</v>
      </c>
      <c r="D9" t="s">
        <v>53</v>
      </c>
      <c r="E9" s="31" t="str">
        <f t="shared" si="1"/>
        <v>setentaycuatroCOND</v>
      </c>
      <c r="F9" s="31" t="s">
        <v>42</v>
      </c>
      <c r="G9" s="31"/>
    </row>
    <row r="10" spans="1:7" x14ac:dyDescent="0.25">
      <c r="A10" s="31" t="s">
        <v>3080</v>
      </c>
      <c r="B10" s="31" t="s">
        <v>2868</v>
      </c>
      <c r="C10" s="31" t="str">
        <f t="shared" si="0"/>
        <v>setentaycincoNACAD</v>
      </c>
      <c r="D10" t="s">
        <v>53</v>
      </c>
      <c r="E10" s="31" t="str">
        <f t="shared" si="1"/>
        <v>setentaycincoCOND</v>
      </c>
      <c r="F10" s="31" t="s">
        <v>42</v>
      </c>
      <c r="G10" s="31"/>
    </row>
    <row r="11" spans="1:7" x14ac:dyDescent="0.25">
      <c r="A11" s="31" t="s">
        <v>3081</v>
      </c>
      <c r="B11" s="31" t="s">
        <v>2869</v>
      </c>
      <c r="C11" s="31" t="str">
        <f t="shared" si="0"/>
        <v>setentayseisNACAD</v>
      </c>
      <c r="D11" t="s">
        <v>53</v>
      </c>
      <c r="E11" s="31" t="str">
        <f t="shared" si="1"/>
        <v>setentayseisCOND</v>
      </c>
      <c r="F11" s="31" t="s">
        <v>42</v>
      </c>
      <c r="G11" s="31"/>
    </row>
    <row r="12" spans="1:7" x14ac:dyDescent="0.25">
      <c r="A12" s="31" t="s">
        <v>3082</v>
      </c>
      <c r="B12" s="31" t="s">
        <v>2870</v>
      </c>
      <c r="C12" s="31" t="str">
        <f t="shared" si="0"/>
        <v>setentaysieteNACAD</v>
      </c>
      <c r="D12" t="s">
        <v>53</v>
      </c>
      <c r="E12" s="31" t="str">
        <f t="shared" si="1"/>
        <v>setentaysieteCOND</v>
      </c>
      <c r="F12" s="31" t="s">
        <v>42</v>
      </c>
      <c r="G12" s="31"/>
    </row>
    <row r="13" spans="1:7" x14ac:dyDescent="0.25">
      <c r="A13" s="31" t="s">
        <v>3083</v>
      </c>
      <c r="B13" s="31" t="s">
        <v>2871</v>
      </c>
      <c r="C13" s="31" t="str">
        <f t="shared" si="0"/>
        <v>setentayochoNACAD</v>
      </c>
      <c r="D13" t="s">
        <v>53</v>
      </c>
      <c r="E13" s="31" t="str">
        <f t="shared" si="1"/>
        <v>setentayochoCOND</v>
      </c>
      <c r="F13" s="31" t="s">
        <v>42</v>
      </c>
      <c r="G13" s="31"/>
    </row>
    <row r="14" spans="1:7" x14ac:dyDescent="0.25">
      <c r="A14" s="31" t="s">
        <v>3084</v>
      </c>
      <c r="B14" s="31" t="s">
        <v>2872</v>
      </c>
      <c r="C14" s="31" t="str">
        <f t="shared" si="0"/>
        <v>setentaynueveNACAD</v>
      </c>
      <c r="D14" t="s">
        <v>53</v>
      </c>
      <c r="E14" s="31" t="str">
        <f t="shared" si="1"/>
        <v>setentaynueveCOND</v>
      </c>
      <c r="F14" s="31" t="s">
        <v>42</v>
      </c>
      <c r="G14" s="31"/>
    </row>
    <row r="15" spans="1:7" x14ac:dyDescent="0.25">
      <c r="A15" s="31" t="s">
        <v>3085</v>
      </c>
      <c r="B15" s="31" t="s">
        <v>2873</v>
      </c>
      <c r="C15" s="31" t="str">
        <f t="shared" si="0"/>
        <v>ochentaNACAD</v>
      </c>
      <c r="D15" t="s">
        <v>53</v>
      </c>
      <c r="E15" s="31" t="str">
        <f t="shared" si="1"/>
        <v>ochentaCOND</v>
      </c>
      <c r="F15" s="31" t="s">
        <v>42</v>
      </c>
      <c r="G15" s="31"/>
    </row>
    <row r="16" spans="1:7" x14ac:dyDescent="0.25">
      <c r="A16" s="31" t="s">
        <v>3086</v>
      </c>
      <c r="B16" s="31" t="s">
        <v>2874</v>
      </c>
      <c r="C16" s="31" t="str">
        <f t="shared" si="0"/>
        <v>ochentayunoNACAD</v>
      </c>
      <c r="D16" t="s">
        <v>53</v>
      </c>
      <c r="E16" s="31" t="str">
        <f t="shared" si="1"/>
        <v>ochentayunoCOND</v>
      </c>
      <c r="F16" s="31" t="s">
        <v>42</v>
      </c>
      <c r="G16" s="31"/>
    </row>
    <row r="17" spans="1:7" x14ac:dyDescent="0.25">
      <c r="A17" s="31" t="s">
        <v>3087</v>
      </c>
      <c r="B17" s="31" t="s">
        <v>2875</v>
      </c>
      <c r="C17" s="31" t="str">
        <f t="shared" si="0"/>
        <v>ochentaydosNACAD</v>
      </c>
      <c r="D17" t="s">
        <v>53</v>
      </c>
      <c r="E17" s="31" t="str">
        <f t="shared" si="1"/>
        <v>ochentaydosCOND</v>
      </c>
      <c r="F17" s="31" t="s">
        <v>42</v>
      </c>
      <c r="G17" s="31"/>
    </row>
    <row r="18" spans="1:7" x14ac:dyDescent="0.25">
      <c r="A18" s="31" t="s">
        <v>3088</v>
      </c>
      <c r="B18" s="31" t="s">
        <v>2876</v>
      </c>
      <c r="C18" s="31" t="str">
        <f t="shared" si="0"/>
        <v>ochentaytresNACAD</v>
      </c>
      <c r="D18" t="s">
        <v>53</v>
      </c>
      <c r="E18" s="31" t="str">
        <f t="shared" si="1"/>
        <v>ochentaytresCOND</v>
      </c>
      <c r="F18" s="31" t="s">
        <v>42</v>
      </c>
      <c r="G18" s="31"/>
    </row>
    <row r="19" spans="1:7" x14ac:dyDescent="0.25">
      <c r="A19" s="31" t="s">
        <v>3089</v>
      </c>
      <c r="B19" s="31" t="s">
        <v>2877</v>
      </c>
      <c r="C19" s="31" t="str">
        <f t="shared" si="0"/>
        <v>ochentaycuatroNACAD</v>
      </c>
      <c r="D19" t="s">
        <v>53</v>
      </c>
      <c r="E19" s="31" t="str">
        <f t="shared" si="1"/>
        <v>ochentaycuatroCOND</v>
      </c>
      <c r="F19" s="31" t="s">
        <v>42</v>
      </c>
      <c r="G19" s="31"/>
    </row>
    <row r="20" spans="1:7" x14ac:dyDescent="0.25">
      <c r="A20" s="31" t="s">
        <v>3090</v>
      </c>
      <c r="B20" s="31" t="s">
        <v>2878</v>
      </c>
      <c r="C20" s="31" t="str">
        <f t="shared" si="0"/>
        <v>ochentaycincoNACAD</v>
      </c>
      <c r="D20" t="s">
        <v>53</v>
      </c>
      <c r="E20" s="31" t="str">
        <f t="shared" si="1"/>
        <v>ochentaycincoCOND</v>
      </c>
      <c r="F20" s="31" t="s">
        <v>42</v>
      </c>
      <c r="G20" s="31"/>
    </row>
    <row r="21" spans="1:7" x14ac:dyDescent="0.25">
      <c r="A21" s="31" t="s">
        <v>3091</v>
      </c>
      <c r="B21" s="31" t="s">
        <v>2879</v>
      </c>
      <c r="C21" s="31" t="str">
        <f t="shared" si="0"/>
        <v>ochentayseisNACAD</v>
      </c>
      <c r="D21" t="s">
        <v>53</v>
      </c>
      <c r="E21" s="31" t="str">
        <f t="shared" si="1"/>
        <v>ochentayseisCOND</v>
      </c>
      <c r="F21" s="31" t="s">
        <v>42</v>
      </c>
      <c r="G21" s="31"/>
    </row>
    <row r="22" spans="1:7" x14ac:dyDescent="0.25">
      <c r="A22" s="31" t="s">
        <v>3092</v>
      </c>
      <c r="B22" s="31" t="s">
        <v>2880</v>
      </c>
      <c r="C22" s="31" t="str">
        <f t="shared" si="0"/>
        <v>ochentaysieteNACAD</v>
      </c>
      <c r="D22" t="s">
        <v>53</v>
      </c>
      <c r="E22" s="31" t="str">
        <f t="shared" si="1"/>
        <v>ochentaysieteCOND</v>
      </c>
      <c r="F22" s="31" t="s">
        <v>42</v>
      </c>
      <c r="G22" s="31"/>
    </row>
    <row r="23" spans="1:7" x14ac:dyDescent="0.25">
      <c r="A23" s="31" t="s">
        <v>3093</v>
      </c>
      <c r="B23" s="31" t="s">
        <v>2881</v>
      </c>
      <c r="C23" s="31" t="str">
        <f t="shared" si="0"/>
        <v>ochentayochoNACAD</v>
      </c>
      <c r="D23" t="s">
        <v>53</v>
      </c>
      <c r="E23" s="31" t="str">
        <f t="shared" si="1"/>
        <v>ochentayochoCOND</v>
      </c>
      <c r="F23" s="31" t="s">
        <v>42</v>
      </c>
      <c r="G23" s="31"/>
    </row>
    <row r="24" spans="1:7" x14ac:dyDescent="0.25">
      <c r="A24" s="31" t="s">
        <v>3094</v>
      </c>
      <c r="B24" s="31" t="s">
        <v>2882</v>
      </c>
      <c r="C24" s="31" t="str">
        <f t="shared" si="0"/>
        <v>ochentaynueveNACAD</v>
      </c>
      <c r="D24" t="s">
        <v>53</v>
      </c>
      <c r="E24" s="31" t="str">
        <f t="shared" si="1"/>
        <v>ochentaynueveCOND</v>
      </c>
      <c r="F24" s="31" t="s">
        <v>42</v>
      </c>
      <c r="G24" s="31"/>
    </row>
    <row r="25" spans="1:7" x14ac:dyDescent="0.25">
      <c r="A25" s="31" t="s">
        <v>3095</v>
      </c>
      <c r="B25" s="31" t="s">
        <v>2883</v>
      </c>
      <c r="C25" s="31" t="str">
        <f t="shared" si="0"/>
        <v>noventaNACAD</v>
      </c>
      <c r="D25" t="s">
        <v>53</v>
      </c>
      <c r="E25" s="31" t="str">
        <f t="shared" si="1"/>
        <v>noventaCOND</v>
      </c>
      <c r="F25" s="31" t="s">
        <v>42</v>
      </c>
      <c r="G25" s="31"/>
    </row>
    <row r="26" spans="1:7" x14ac:dyDescent="0.25">
      <c r="A26" s="31" t="s">
        <v>3096</v>
      </c>
      <c r="B26" s="31" t="s">
        <v>2884</v>
      </c>
      <c r="C26" s="31" t="str">
        <f t="shared" si="0"/>
        <v>noventayunoNACAD</v>
      </c>
      <c r="D26" t="s">
        <v>53</v>
      </c>
      <c r="E26" s="31" t="str">
        <f t="shared" si="1"/>
        <v>noventayunoCOND</v>
      </c>
      <c r="F26" s="31" t="s">
        <v>42</v>
      </c>
      <c r="G26" s="31"/>
    </row>
    <row r="27" spans="1:7" x14ac:dyDescent="0.25">
      <c r="A27" s="31" t="s">
        <v>3097</v>
      </c>
      <c r="B27" s="31" t="s">
        <v>2885</v>
      </c>
      <c r="C27" s="31" t="str">
        <f t="shared" si="0"/>
        <v>noventaydosNACAD</v>
      </c>
      <c r="D27" t="s">
        <v>53</v>
      </c>
      <c r="E27" s="31" t="str">
        <f t="shared" si="1"/>
        <v>noventaydosCOND</v>
      </c>
      <c r="F27" s="31" t="s">
        <v>42</v>
      </c>
      <c r="G27" s="31"/>
    </row>
    <row r="28" spans="1:7" x14ac:dyDescent="0.25">
      <c r="A28" s="31" t="s">
        <v>3098</v>
      </c>
      <c r="B28" s="31" t="s">
        <v>2886</v>
      </c>
      <c r="C28" s="31" t="str">
        <f t="shared" si="0"/>
        <v>noventaytresNACAD</v>
      </c>
      <c r="D28" t="s">
        <v>53</v>
      </c>
      <c r="E28" s="31" t="str">
        <f t="shared" si="1"/>
        <v>noventaytresCOND</v>
      </c>
      <c r="F28" s="31" t="s">
        <v>42</v>
      </c>
      <c r="G28" s="31"/>
    </row>
    <row r="29" spans="1:7" x14ac:dyDescent="0.25">
      <c r="A29" s="31" t="s">
        <v>3099</v>
      </c>
      <c r="B29" s="31" t="s">
        <v>2887</v>
      </c>
      <c r="C29" s="31" t="str">
        <f t="shared" si="0"/>
        <v>noventaycuatroNACAD</v>
      </c>
      <c r="D29" t="s">
        <v>53</v>
      </c>
      <c r="E29" s="31" t="str">
        <f t="shared" si="1"/>
        <v>noventaycuatroCOND</v>
      </c>
      <c r="F29" s="31" t="s">
        <v>42</v>
      </c>
      <c r="G29" s="31"/>
    </row>
    <row r="30" spans="1:7" x14ac:dyDescent="0.25">
      <c r="A30" s="31" t="s">
        <v>3100</v>
      </c>
      <c r="B30" s="31" t="s">
        <v>2888</v>
      </c>
      <c r="C30" s="31" t="str">
        <f t="shared" si="0"/>
        <v>noventaycincoNACAD</v>
      </c>
      <c r="D30" t="s">
        <v>53</v>
      </c>
      <c r="E30" s="31" t="str">
        <f t="shared" si="1"/>
        <v>noventaycincoCOND</v>
      </c>
      <c r="F30" s="31" t="s">
        <v>42</v>
      </c>
      <c r="G30" s="31"/>
    </row>
    <row r="31" spans="1:7" x14ac:dyDescent="0.25">
      <c r="A31" s="31" t="s">
        <v>3101</v>
      </c>
      <c r="B31" s="31" t="s">
        <v>2889</v>
      </c>
      <c r="C31" s="31" t="str">
        <f t="shared" si="0"/>
        <v>noventayseisNACAD</v>
      </c>
      <c r="D31" t="s">
        <v>53</v>
      </c>
      <c r="E31" s="31" t="str">
        <f t="shared" si="1"/>
        <v>noventayseisCOND</v>
      </c>
      <c r="F31" s="31" t="s">
        <v>42</v>
      </c>
      <c r="G31" s="31"/>
    </row>
    <row r="32" spans="1:7" x14ac:dyDescent="0.25">
      <c r="A32" s="31" t="s">
        <v>3102</v>
      </c>
      <c r="B32" s="31" t="s">
        <v>2890</v>
      </c>
      <c r="C32" s="31" t="str">
        <f t="shared" si="0"/>
        <v>noventaysieteNACAD</v>
      </c>
      <c r="D32" t="s">
        <v>53</v>
      </c>
      <c r="E32" s="31" t="str">
        <f t="shared" si="1"/>
        <v>noventaysieteCOND</v>
      </c>
      <c r="F32" s="31" t="s">
        <v>42</v>
      </c>
      <c r="G32" s="31"/>
    </row>
    <row r="33" spans="1:7" x14ac:dyDescent="0.25">
      <c r="A33" s="31" t="s">
        <v>3103</v>
      </c>
      <c r="B33" s="31" t="s">
        <v>2891</v>
      </c>
      <c r="C33" s="31" t="str">
        <f t="shared" si="0"/>
        <v>noventayochoNACAD</v>
      </c>
      <c r="D33" t="s">
        <v>53</v>
      </c>
      <c r="E33" s="31" t="str">
        <f t="shared" si="1"/>
        <v>noventayochoCOND</v>
      </c>
      <c r="F33" s="31" t="s">
        <v>42</v>
      </c>
      <c r="G33" s="31"/>
    </row>
    <row r="34" spans="1:7" x14ac:dyDescent="0.25">
      <c r="A34" s="31" t="s">
        <v>3104</v>
      </c>
      <c r="B34" s="31" t="s">
        <v>2892</v>
      </c>
      <c r="C34" s="31" t="str">
        <f t="shared" si="0"/>
        <v>noventaynueveNACAD</v>
      </c>
      <c r="D34" t="s">
        <v>53</v>
      </c>
      <c r="E34" s="31" t="str">
        <f t="shared" si="1"/>
        <v>noventaynueveCOND</v>
      </c>
      <c r="F34" s="31" t="s">
        <v>42</v>
      </c>
      <c r="G34" s="31"/>
    </row>
    <row r="35" spans="1:7" x14ac:dyDescent="0.25">
      <c r="A35" s="31" t="s">
        <v>3105</v>
      </c>
      <c r="B35" s="31" t="s">
        <v>2694</v>
      </c>
      <c r="C35" s="31" t="str">
        <f t="shared" si="0"/>
        <v>cienNACAD</v>
      </c>
      <c r="D35" t="s">
        <v>53</v>
      </c>
      <c r="E35" s="31" t="str">
        <f t="shared" si="1"/>
        <v>cienCOND</v>
      </c>
      <c r="F35" s="31" t="s">
        <v>42</v>
      </c>
      <c r="G35" s="31"/>
    </row>
    <row r="36" spans="1:7" x14ac:dyDescent="0.25">
      <c r="A36" s="31" t="s">
        <v>3106</v>
      </c>
      <c r="B36" s="31" t="s">
        <v>2695</v>
      </c>
      <c r="C36" s="31" t="str">
        <f t="shared" si="0"/>
        <v>cientounoNACAD</v>
      </c>
      <c r="D36" t="s">
        <v>53</v>
      </c>
      <c r="E36" s="31" t="str">
        <f t="shared" si="1"/>
        <v>cientounoCOND</v>
      </c>
      <c r="F36" s="31" t="s">
        <v>42</v>
      </c>
      <c r="G36" s="31"/>
    </row>
    <row r="37" spans="1:7" x14ac:dyDescent="0.25">
      <c r="A37" s="31" t="s">
        <v>3107</v>
      </c>
      <c r="B37" s="31" t="s">
        <v>2696</v>
      </c>
      <c r="C37" s="31" t="str">
        <f t="shared" si="0"/>
        <v>cientodosNACAD</v>
      </c>
      <c r="D37" t="s">
        <v>53</v>
      </c>
      <c r="E37" s="31" t="str">
        <f t="shared" si="1"/>
        <v>cientodosCOND</v>
      </c>
      <c r="F37" s="31" t="s">
        <v>42</v>
      </c>
      <c r="G37" s="31"/>
    </row>
    <row r="38" spans="1:7" x14ac:dyDescent="0.25">
      <c r="A38" s="31" t="s">
        <v>3108</v>
      </c>
      <c r="B38" s="31" t="s">
        <v>2697</v>
      </c>
      <c r="C38" s="31" t="str">
        <f t="shared" si="0"/>
        <v>cientotresNACAD</v>
      </c>
      <c r="D38" t="s">
        <v>53</v>
      </c>
      <c r="E38" s="31" t="str">
        <f t="shared" si="1"/>
        <v>cientotresCOND</v>
      </c>
      <c r="F38" s="31" t="s">
        <v>42</v>
      </c>
      <c r="G38" s="31"/>
    </row>
    <row r="39" spans="1:7" x14ac:dyDescent="0.25">
      <c r="A39" s="31" t="s">
        <v>3109</v>
      </c>
      <c r="B39" s="31" t="s">
        <v>2698</v>
      </c>
      <c r="C39" s="31" t="str">
        <f t="shared" si="0"/>
        <v>cientocuatroNACAD</v>
      </c>
      <c r="D39" t="s">
        <v>53</v>
      </c>
      <c r="E39" s="31" t="str">
        <f t="shared" si="1"/>
        <v>cientocuatroCOND</v>
      </c>
      <c r="F39" s="31" t="s">
        <v>42</v>
      </c>
      <c r="G39" s="31"/>
    </row>
    <row r="40" spans="1:7" x14ac:dyDescent="0.25">
      <c r="A40" s="31" t="s">
        <v>3110</v>
      </c>
      <c r="B40" s="31" t="s">
        <v>2699</v>
      </c>
      <c r="C40" s="31" t="str">
        <f t="shared" si="0"/>
        <v>cientocincoNACAD</v>
      </c>
      <c r="D40" t="s">
        <v>53</v>
      </c>
      <c r="E40" s="31" t="str">
        <f t="shared" si="1"/>
        <v>cientocincoCOND</v>
      </c>
      <c r="F40" s="31" t="s">
        <v>42</v>
      </c>
      <c r="G40" s="31"/>
    </row>
    <row r="41" spans="1:7" x14ac:dyDescent="0.25">
      <c r="A41" s="31" t="s">
        <v>3111</v>
      </c>
      <c r="B41" s="31" t="s">
        <v>2700</v>
      </c>
      <c r="C41" s="31" t="str">
        <f t="shared" si="0"/>
        <v>cientoseisNACAD</v>
      </c>
      <c r="D41" t="s">
        <v>53</v>
      </c>
      <c r="E41" s="31" t="str">
        <f t="shared" si="1"/>
        <v>cientoseisCOND</v>
      </c>
      <c r="F41" s="31" t="s">
        <v>42</v>
      </c>
      <c r="G41" s="31"/>
    </row>
    <row r="42" spans="1:7" x14ac:dyDescent="0.25">
      <c r="A42" s="31" t="s">
        <v>3112</v>
      </c>
      <c r="B42" s="31" t="s">
        <v>2701</v>
      </c>
      <c r="C42" s="31" t="str">
        <f t="shared" si="0"/>
        <v>cientosieteNACAD</v>
      </c>
      <c r="D42" t="s">
        <v>53</v>
      </c>
      <c r="E42" s="31" t="str">
        <f t="shared" si="1"/>
        <v>cientosieteCOND</v>
      </c>
      <c r="F42" s="31" t="s">
        <v>42</v>
      </c>
      <c r="G42" s="31"/>
    </row>
    <row r="43" spans="1:7" x14ac:dyDescent="0.25">
      <c r="A43" s="31" t="s">
        <v>3113</v>
      </c>
      <c r="B43" s="31" t="s">
        <v>2702</v>
      </c>
      <c r="C43" s="31" t="str">
        <f t="shared" si="0"/>
        <v>cientoochoNACAD</v>
      </c>
      <c r="D43" t="s">
        <v>53</v>
      </c>
      <c r="E43" s="31" t="str">
        <f t="shared" si="1"/>
        <v>cientoochoCOND</v>
      </c>
      <c r="F43" s="31" t="s">
        <v>42</v>
      </c>
      <c r="G43" s="31"/>
    </row>
    <row r="44" spans="1:7" x14ac:dyDescent="0.25">
      <c r="A44" s="31" t="s">
        <v>3114</v>
      </c>
      <c r="B44" s="31" t="s">
        <v>2703</v>
      </c>
      <c r="C44" s="31" t="str">
        <f t="shared" si="0"/>
        <v>cientonueveNACAD</v>
      </c>
      <c r="D44" t="s">
        <v>53</v>
      </c>
      <c r="E44" s="31" t="str">
        <f t="shared" si="1"/>
        <v>cientonueveCOND</v>
      </c>
      <c r="F44" s="31" t="s">
        <v>42</v>
      </c>
      <c r="G44" s="31"/>
    </row>
    <row r="45" spans="1:7" x14ac:dyDescent="0.25">
      <c r="A45" s="31" t="s">
        <v>3115</v>
      </c>
      <c r="B45" s="31" t="s">
        <v>2704</v>
      </c>
      <c r="C45" s="31" t="str">
        <f t="shared" si="0"/>
        <v>cientodiezNACAD</v>
      </c>
      <c r="D45" t="s">
        <v>53</v>
      </c>
      <c r="E45" s="31" t="str">
        <f t="shared" si="1"/>
        <v>cientodiezCOND</v>
      </c>
      <c r="F45" s="31" t="s">
        <v>42</v>
      </c>
      <c r="G45" s="31"/>
    </row>
    <row r="46" spans="1:7" x14ac:dyDescent="0.25">
      <c r="A46" s="31" t="s">
        <v>3116</v>
      </c>
      <c r="B46" s="31" t="s">
        <v>2705</v>
      </c>
      <c r="C46" s="31" t="str">
        <f t="shared" si="0"/>
        <v>cientoonceNACAD</v>
      </c>
      <c r="D46" t="s">
        <v>53</v>
      </c>
      <c r="E46" s="31" t="str">
        <f t="shared" si="1"/>
        <v>cientoonceCOND</v>
      </c>
      <c r="F46" s="31" t="s">
        <v>42</v>
      </c>
      <c r="G46" s="31"/>
    </row>
    <row r="47" spans="1:7" x14ac:dyDescent="0.25">
      <c r="A47" s="31" t="s">
        <v>3117</v>
      </c>
      <c r="B47" s="31" t="s">
        <v>2706</v>
      </c>
      <c r="C47" s="31" t="str">
        <f t="shared" si="0"/>
        <v>cientodoceNACAD</v>
      </c>
      <c r="D47" t="s">
        <v>53</v>
      </c>
      <c r="E47" s="31" t="str">
        <f t="shared" si="1"/>
        <v>cientodoceCOND</v>
      </c>
      <c r="F47" s="31" t="s">
        <v>42</v>
      </c>
      <c r="G47" s="31"/>
    </row>
    <row r="48" spans="1:7" x14ac:dyDescent="0.25">
      <c r="A48" s="31" t="s">
        <v>3118</v>
      </c>
      <c r="B48" s="31" t="s">
        <v>2707</v>
      </c>
      <c r="C48" s="31" t="str">
        <f t="shared" si="0"/>
        <v>cientotreceNACAD</v>
      </c>
      <c r="D48" t="s">
        <v>53</v>
      </c>
      <c r="E48" s="31" t="str">
        <f t="shared" si="1"/>
        <v>cientotreceCOND</v>
      </c>
      <c r="F48" s="31" t="s">
        <v>42</v>
      </c>
      <c r="G48" s="31"/>
    </row>
    <row r="49" spans="1:7" x14ac:dyDescent="0.25">
      <c r="A49" s="31" t="s">
        <v>3119</v>
      </c>
      <c r="B49" s="31" t="s">
        <v>2708</v>
      </c>
      <c r="C49" s="31" t="str">
        <f t="shared" si="0"/>
        <v>cientocatorceNACAD</v>
      </c>
      <c r="D49" t="s">
        <v>53</v>
      </c>
      <c r="E49" s="31" t="str">
        <f t="shared" si="1"/>
        <v>cientocatorceCOND</v>
      </c>
      <c r="F49" s="31" t="s">
        <v>42</v>
      </c>
      <c r="G49" s="31"/>
    </row>
    <row r="50" spans="1:7" x14ac:dyDescent="0.25">
      <c r="A50" s="31" t="s">
        <v>3120</v>
      </c>
      <c r="B50" s="31" t="s">
        <v>2709</v>
      </c>
      <c r="C50" s="31" t="str">
        <f t="shared" si="0"/>
        <v>cientoquinceNACAD</v>
      </c>
      <c r="D50" t="s">
        <v>53</v>
      </c>
      <c r="E50" s="31" t="str">
        <f t="shared" si="1"/>
        <v>cientoquinceCOND</v>
      </c>
      <c r="F50" s="31" t="s">
        <v>42</v>
      </c>
      <c r="G50" s="31"/>
    </row>
    <row r="51" spans="1:7" x14ac:dyDescent="0.25">
      <c r="A51" s="31" t="s">
        <v>3121</v>
      </c>
      <c r="B51" s="31" t="s">
        <v>2710</v>
      </c>
      <c r="C51" s="31" t="str">
        <f t="shared" si="0"/>
        <v>cientodiecieisNACAD</v>
      </c>
      <c r="D51" t="s">
        <v>53</v>
      </c>
      <c r="E51" s="31" t="str">
        <f t="shared" si="1"/>
        <v>cientodiecieisCOND</v>
      </c>
      <c r="F51" s="31" t="s">
        <v>42</v>
      </c>
      <c r="G51" s="31"/>
    </row>
    <row r="52" spans="1:7" x14ac:dyDescent="0.25">
      <c r="A52" s="31" t="s">
        <v>3122</v>
      </c>
      <c r="B52" s="31" t="s">
        <v>2711</v>
      </c>
      <c r="C52" s="31" t="str">
        <f t="shared" si="0"/>
        <v>cientodiecisieteNACAD</v>
      </c>
      <c r="D52" t="s">
        <v>53</v>
      </c>
      <c r="E52" s="31" t="str">
        <f t="shared" si="1"/>
        <v>cientodiecisieteCOND</v>
      </c>
      <c r="F52" s="31" t="s">
        <v>42</v>
      </c>
      <c r="G52" s="31"/>
    </row>
    <row r="53" spans="1:7" x14ac:dyDescent="0.25">
      <c r="A53" s="31" t="s">
        <v>3123</v>
      </c>
      <c r="B53" s="31" t="s">
        <v>2712</v>
      </c>
      <c r="C53" s="31" t="str">
        <f t="shared" si="0"/>
        <v>cientodieciochoNACAD</v>
      </c>
      <c r="D53" t="s">
        <v>53</v>
      </c>
      <c r="E53" s="31" t="str">
        <f t="shared" si="1"/>
        <v>cientodieciochoCOND</v>
      </c>
      <c r="F53" s="31" t="s">
        <v>42</v>
      </c>
      <c r="G53" s="31"/>
    </row>
    <row r="54" spans="1:7" x14ac:dyDescent="0.25">
      <c r="A54" s="31" t="s">
        <v>3124</v>
      </c>
      <c r="B54" s="31" t="s">
        <v>2713</v>
      </c>
      <c r="C54" s="31" t="str">
        <f t="shared" si="0"/>
        <v>cientodiecinueveNACAD</v>
      </c>
      <c r="D54" t="s">
        <v>53</v>
      </c>
      <c r="E54" s="31" t="str">
        <f t="shared" si="1"/>
        <v>cientodiecinueveCOND</v>
      </c>
      <c r="F54" s="31" t="s">
        <v>42</v>
      </c>
      <c r="G54" s="31"/>
    </row>
    <row r="55" spans="1:7" x14ac:dyDescent="0.25">
      <c r="A55" s="31" t="s">
        <v>3125</v>
      </c>
      <c r="B55" s="31" t="s">
        <v>2714</v>
      </c>
      <c r="C55" s="31" t="str">
        <f t="shared" si="0"/>
        <v>cientoveinteNACAD</v>
      </c>
      <c r="D55" t="s">
        <v>53</v>
      </c>
      <c r="E55" s="31" t="str">
        <f t="shared" si="1"/>
        <v>cientoveinteCOND</v>
      </c>
      <c r="F55" s="31" t="s">
        <v>42</v>
      </c>
      <c r="G55" s="31"/>
    </row>
    <row r="56" spans="1:7" x14ac:dyDescent="0.25">
      <c r="A56" s="31" t="s">
        <v>3126</v>
      </c>
      <c r="B56" s="31" t="s">
        <v>2715</v>
      </c>
      <c r="C56" s="31" t="str">
        <f t="shared" si="0"/>
        <v>cientoveintiunoNACAD</v>
      </c>
      <c r="D56" t="s">
        <v>53</v>
      </c>
      <c r="E56" s="31" t="str">
        <f t="shared" si="1"/>
        <v>cientoveintiunoCOND</v>
      </c>
      <c r="F56" s="31" t="s">
        <v>42</v>
      </c>
      <c r="G56" s="31"/>
    </row>
    <row r="57" spans="1:7" x14ac:dyDescent="0.25">
      <c r="A57" s="31" t="s">
        <v>3127</v>
      </c>
      <c r="B57" s="31" t="s">
        <v>2716</v>
      </c>
      <c r="C57" s="31" t="str">
        <f t="shared" si="0"/>
        <v>cientoveintidosNACAD</v>
      </c>
      <c r="D57" t="s">
        <v>53</v>
      </c>
      <c r="E57" s="31" t="str">
        <f t="shared" si="1"/>
        <v>cientoveintidosCOND</v>
      </c>
      <c r="F57" s="31" t="s">
        <v>42</v>
      </c>
      <c r="G57" s="31"/>
    </row>
    <row r="58" spans="1:7" x14ac:dyDescent="0.25">
      <c r="A58" s="31" t="s">
        <v>3128</v>
      </c>
      <c r="B58" s="31" t="s">
        <v>2717</v>
      </c>
      <c r="C58" s="31" t="str">
        <f t="shared" si="0"/>
        <v>cientoveintitresNACAD</v>
      </c>
      <c r="D58" t="s">
        <v>53</v>
      </c>
      <c r="E58" s="31" t="str">
        <f t="shared" si="1"/>
        <v>cientoveintitresCOND</v>
      </c>
      <c r="F58" s="31" t="s">
        <v>42</v>
      </c>
      <c r="G58" s="31"/>
    </row>
    <row r="59" spans="1:7" x14ac:dyDescent="0.25">
      <c r="A59" s="31" t="s">
        <v>3129</v>
      </c>
      <c r="B59" s="31" t="s">
        <v>2718</v>
      </c>
      <c r="C59" s="31" t="str">
        <f t="shared" si="0"/>
        <v>cientoveinticuatroNACAD</v>
      </c>
      <c r="D59" t="s">
        <v>53</v>
      </c>
      <c r="E59" s="31" t="str">
        <f t="shared" si="1"/>
        <v>cientoveinticuatroCOND</v>
      </c>
      <c r="F59" s="31" t="s">
        <v>42</v>
      </c>
      <c r="G59" s="31"/>
    </row>
    <row r="60" spans="1:7" x14ac:dyDescent="0.25">
      <c r="A60" s="31" t="s">
        <v>3130</v>
      </c>
      <c r="B60" s="31" t="s">
        <v>2719</v>
      </c>
      <c r="C60" s="31" t="str">
        <f t="shared" si="0"/>
        <v>cientoveinticincoNACAD</v>
      </c>
      <c r="D60" t="s">
        <v>53</v>
      </c>
      <c r="E60" s="31" t="str">
        <f t="shared" si="1"/>
        <v>cientoveinticincoCOND</v>
      </c>
      <c r="F60" s="31" t="s">
        <v>42</v>
      </c>
      <c r="G60" s="31"/>
    </row>
    <row r="61" spans="1:7" x14ac:dyDescent="0.25">
      <c r="A61" s="31" t="s">
        <v>3131</v>
      </c>
      <c r="B61" s="31" t="s">
        <v>2720</v>
      </c>
      <c r="C61" s="31" t="str">
        <f t="shared" si="0"/>
        <v>cientoveintiseisNACAD</v>
      </c>
      <c r="D61" t="s">
        <v>53</v>
      </c>
      <c r="E61" s="31" t="str">
        <f t="shared" si="1"/>
        <v>cientoveintiseisCOND</v>
      </c>
      <c r="F61" s="31" t="s">
        <v>42</v>
      </c>
      <c r="G61" s="31"/>
    </row>
    <row r="62" spans="1:7" x14ac:dyDescent="0.25">
      <c r="A62" s="31" t="s">
        <v>3132</v>
      </c>
      <c r="B62" s="31" t="s">
        <v>2721</v>
      </c>
      <c r="C62" s="31" t="str">
        <f t="shared" si="0"/>
        <v>cientoveintisieteNACAD</v>
      </c>
      <c r="D62" t="s">
        <v>53</v>
      </c>
      <c r="E62" s="31" t="str">
        <f t="shared" si="1"/>
        <v>cientoveintisieteCOND</v>
      </c>
      <c r="F62" s="31" t="s">
        <v>42</v>
      </c>
      <c r="G62" s="31"/>
    </row>
    <row r="63" spans="1:7" x14ac:dyDescent="0.25">
      <c r="A63" s="31" t="s">
        <v>3133</v>
      </c>
      <c r="B63" s="31" t="s">
        <v>2722</v>
      </c>
      <c r="C63" s="31" t="str">
        <f t="shared" si="0"/>
        <v>cientoveintiochoNACAD</v>
      </c>
      <c r="D63" t="s">
        <v>53</v>
      </c>
      <c r="E63" s="31" t="str">
        <f t="shared" si="1"/>
        <v>cientoveintiochoCOND</v>
      </c>
      <c r="F63" s="31" t="s">
        <v>42</v>
      </c>
      <c r="G63" s="31"/>
    </row>
    <row r="64" spans="1:7" x14ac:dyDescent="0.25">
      <c r="A64" s="31" t="s">
        <v>3134</v>
      </c>
      <c r="B64" s="31" t="s">
        <v>2723</v>
      </c>
      <c r="C64" s="31" t="str">
        <f t="shared" si="0"/>
        <v>cientoveintinueveNACAD</v>
      </c>
      <c r="D64" t="s">
        <v>53</v>
      </c>
      <c r="E64" s="31" t="str">
        <f t="shared" si="1"/>
        <v>cientoveintinueveCOND</v>
      </c>
      <c r="F64" s="31" t="s">
        <v>42</v>
      </c>
      <c r="G64" s="31"/>
    </row>
    <row r="65" spans="1:7" x14ac:dyDescent="0.25">
      <c r="A65" s="31" t="s">
        <v>3135</v>
      </c>
      <c r="B65" s="31" t="s">
        <v>2724</v>
      </c>
      <c r="C65" s="31" t="str">
        <f t="shared" si="0"/>
        <v>cientotreintaNACAD</v>
      </c>
      <c r="D65" t="s">
        <v>53</v>
      </c>
      <c r="E65" s="31" t="str">
        <f t="shared" si="1"/>
        <v>cientotreintaCOND</v>
      </c>
      <c r="F65" s="31" t="s">
        <v>42</v>
      </c>
      <c r="G65" s="31"/>
    </row>
    <row r="66" spans="1:7" x14ac:dyDescent="0.25">
      <c r="A66" s="31" t="s">
        <v>3136</v>
      </c>
      <c r="B66" s="31" t="s">
        <v>2725</v>
      </c>
      <c r="C66" s="31" t="str">
        <f t="shared" si="0"/>
        <v>cientotreintayunoNACAD</v>
      </c>
      <c r="D66" t="s">
        <v>53</v>
      </c>
      <c r="E66" s="31" t="str">
        <f t="shared" si="1"/>
        <v>cientotreintayunoCOND</v>
      </c>
      <c r="F66" s="31" t="s">
        <v>42</v>
      </c>
      <c r="G66" s="31"/>
    </row>
    <row r="67" spans="1:7" x14ac:dyDescent="0.25">
      <c r="A67" s="31" t="s">
        <v>3137</v>
      </c>
      <c r="B67" s="31" t="s">
        <v>2726</v>
      </c>
      <c r="C67" s="31" t="str">
        <f t="shared" si="0"/>
        <v>cientotreintaydosNACAD</v>
      </c>
      <c r="D67" t="s">
        <v>53</v>
      </c>
      <c r="E67" s="31" t="str">
        <f t="shared" si="1"/>
        <v>cientotreintaydosCOND</v>
      </c>
      <c r="F67" s="31" t="s">
        <v>42</v>
      </c>
      <c r="G67" s="31"/>
    </row>
    <row r="68" spans="1:7" x14ac:dyDescent="0.25">
      <c r="A68" s="31" t="s">
        <v>3138</v>
      </c>
      <c r="B68" s="31" t="s">
        <v>2727</v>
      </c>
      <c r="C68" s="31" t="str">
        <f t="shared" si="0"/>
        <v>cientotreintaytresNACAD</v>
      </c>
      <c r="D68" t="s">
        <v>53</v>
      </c>
      <c r="E68" s="31" t="str">
        <f t="shared" si="1"/>
        <v>cientotreintaytresCOND</v>
      </c>
      <c r="F68" s="31" t="s">
        <v>42</v>
      </c>
      <c r="G68" s="31"/>
    </row>
    <row r="69" spans="1:7" x14ac:dyDescent="0.25">
      <c r="A69" s="31" t="s">
        <v>3139</v>
      </c>
      <c r="B69" s="31" t="s">
        <v>2728</v>
      </c>
      <c r="C69" s="31" t="str">
        <f t="shared" ref="C69:C85" si="2">CONCATENATE(B69,"NACAD")</f>
        <v>cientotreintaycuatroNACAD</v>
      </c>
      <c r="D69" t="s">
        <v>53</v>
      </c>
      <c r="E69" s="31" t="str">
        <f t="shared" ref="E69:E85" si="3">CONCATENATE(B69,"COND")</f>
        <v>cientotreintaycuatroCOND</v>
      </c>
      <c r="F69" s="31" t="s">
        <v>42</v>
      </c>
      <c r="G69" s="31"/>
    </row>
    <row r="70" spans="1:7" x14ac:dyDescent="0.25">
      <c r="A70" s="31" t="s">
        <v>3140</v>
      </c>
      <c r="B70" s="31" t="s">
        <v>2729</v>
      </c>
      <c r="C70" s="31" t="str">
        <f t="shared" si="2"/>
        <v>cientotreintaycincoNACAD</v>
      </c>
      <c r="D70" t="s">
        <v>53</v>
      </c>
      <c r="E70" s="31" t="str">
        <f t="shared" si="3"/>
        <v>cientotreintaycincoCOND</v>
      </c>
      <c r="F70" s="31" t="s">
        <v>42</v>
      </c>
      <c r="G70" s="31"/>
    </row>
    <row r="71" spans="1:7" x14ac:dyDescent="0.25">
      <c r="A71" s="31" t="s">
        <v>3141</v>
      </c>
      <c r="B71" s="31" t="s">
        <v>2730</v>
      </c>
      <c r="C71" s="31" t="str">
        <f t="shared" si="2"/>
        <v>cientotreintayseisNACAD</v>
      </c>
      <c r="D71" t="s">
        <v>53</v>
      </c>
      <c r="E71" s="31" t="str">
        <f t="shared" si="3"/>
        <v>cientotreintayseisCOND</v>
      </c>
      <c r="F71" s="31" t="s">
        <v>42</v>
      </c>
      <c r="G71" s="31"/>
    </row>
    <row r="72" spans="1:7" x14ac:dyDescent="0.25">
      <c r="A72" s="31" t="s">
        <v>3142</v>
      </c>
      <c r="B72" s="31" t="s">
        <v>2731</v>
      </c>
      <c r="C72" s="31" t="str">
        <f t="shared" si="2"/>
        <v>cientotreintaysieteNACAD</v>
      </c>
      <c r="D72" t="s">
        <v>53</v>
      </c>
      <c r="E72" s="31" t="str">
        <f t="shared" si="3"/>
        <v>cientotreintaysieteCOND</v>
      </c>
      <c r="F72" s="31" t="s">
        <v>42</v>
      </c>
      <c r="G72" s="31"/>
    </row>
    <row r="73" spans="1:7" x14ac:dyDescent="0.25">
      <c r="A73" s="31" t="s">
        <v>3143</v>
      </c>
      <c r="B73" s="31" t="s">
        <v>2732</v>
      </c>
      <c r="C73" s="31" t="str">
        <f t="shared" si="2"/>
        <v>cientotreintayochoNACAD</v>
      </c>
      <c r="D73" t="s">
        <v>53</v>
      </c>
      <c r="E73" s="31" t="str">
        <f t="shared" si="3"/>
        <v>cientotreintayochoCOND</v>
      </c>
      <c r="F73" s="31" t="s">
        <v>42</v>
      </c>
      <c r="G73" s="31"/>
    </row>
    <row r="74" spans="1:7" x14ac:dyDescent="0.25">
      <c r="A74" s="31" t="s">
        <v>3144</v>
      </c>
      <c r="B74" s="31" t="s">
        <v>2733</v>
      </c>
      <c r="C74" s="31" t="str">
        <f t="shared" si="2"/>
        <v>cientotreintaynueveNACAD</v>
      </c>
      <c r="D74" t="s">
        <v>53</v>
      </c>
      <c r="E74" s="31" t="str">
        <f t="shared" si="3"/>
        <v>cientotreintaynueveCOND</v>
      </c>
      <c r="F74" s="31" t="s">
        <v>42</v>
      </c>
      <c r="G74" s="31"/>
    </row>
    <row r="75" spans="1:7" x14ac:dyDescent="0.25">
      <c r="A75" s="31" t="s">
        <v>3145</v>
      </c>
      <c r="B75" s="31" t="s">
        <v>2734</v>
      </c>
      <c r="C75" s="31" t="str">
        <f t="shared" si="2"/>
        <v>cientocuarentaNACAD</v>
      </c>
      <c r="D75" t="s">
        <v>53</v>
      </c>
      <c r="E75" s="31" t="str">
        <f t="shared" si="3"/>
        <v>cientocuarentaCOND</v>
      </c>
      <c r="F75" s="31" t="s">
        <v>42</v>
      </c>
      <c r="G75" s="31"/>
    </row>
    <row r="76" spans="1:7" x14ac:dyDescent="0.25">
      <c r="A76" s="31" t="s">
        <v>3146</v>
      </c>
      <c r="B76" s="31" t="s">
        <v>2735</v>
      </c>
      <c r="C76" s="31" t="str">
        <f t="shared" si="2"/>
        <v>cientocuarentayunoNACAD</v>
      </c>
      <c r="D76" t="s">
        <v>53</v>
      </c>
      <c r="E76" s="31" t="str">
        <f t="shared" si="3"/>
        <v>cientocuarentayunoCOND</v>
      </c>
      <c r="F76" s="31" t="s">
        <v>42</v>
      </c>
      <c r="G76" s="31"/>
    </row>
    <row r="77" spans="1:7" x14ac:dyDescent="0.25">
      <c r="A77" s="31" t="s">
        <v>3147</v>
      </c>
      <c r="B77" s="31" t="s">
        <v>2736</v>
      </c>
      <c r="C77" s="31" t="str">
        <f t="shared" si="2"/>
        <v>cientocuarentaydosNACAD</v>
      </c>
      <c r="D77" t="s">
        <v>53</v>
      </c>
      <c r="E77" s="31" t="str">
        <f t="shared" si="3"/>
        <v>cientocuarentaydosCOND</v>
      </c>
      <c r="F77" s="31" t="s">
        <v>42</v>
      </c>
      <c r="G77" s="31"/>
    </row>
    <row r="78" spans="1:7" x14ac:dyDescent="0.25">
      <c r="A78" s="31" t="s">
        <v>3148</v>
      </c>
      <c r="B78" s="31" t="s">
        <v>2737</v>
      </c>
      <c r="C78" s="31" t="str">
        <f t="shared" si="2"/>
        <v>cientocuarentaytresNACAD</v>
      </c>
      <c r="D78" t="s">
        <v>53</v>
      </c>
      <c r="E78" s="31" t="str">
        <f t="shared" si="3"/>
        <v>cientocuarentaytresCOND</v>
      </c>
      <c r="F78" s="31" t="s">
        <v>42</v>
      </c>
      <c r="G78" s="31"/>
    </row>
    <row r="79" spans="1:7" x14ac:dyDescent="0.25">
      <c r="A79" s="31" t="s">
        <v>3149</v>
      </c>
      <c r="B79" s="31" t="s">
        <v>2738</v>
      </c>
      <c r="C79" s="31" t="str">
        <f t="shared" si="2"/>
        <v>cientocuarentaycuatroNACAD</v>
      </c>
      <c r="D79" t="s">
        <v>53</v>
      </c>
      <c r="E79" s="31" t="str">
        <f t="shared" si="3"/>
        <v>cientocuarentaycuatroCOND</v>
      </c>
      <c r="F79" s="31" t="s">
        <v>42</v>
      </c>
      <c r="G79" s="31"/>
    </row>
    <row r="80" spans="1:7" x14ac:dyDescent="0.25">
      <c r="A80" s="31" t="s">
        <v>3150</v>
      </c>
      <c r="B80" s="31" t="s">
        <v>2739</v>
      </c>
      <c r="C80" s="31" t="str">
        <f t="shared" si="2"/>
        <v>cientocuarentaycincoNACAD</v>
      </c>
      <c r="D80" t="s">
        <v>53</v>
      </c>
      <c r="E80" s="31" t="str">
        <f t="shared" si="3"/>
        <v>cientocuarentaycincoCOND</v>
      </c>
      <c r="F80" s="31" t="s">
        <v>42</v>
      </c>
      <c r="G80" s="31"/>
    </row>
    <row r="81" spans="1:7" x14ac:dyDescent="0.25">
      <c r="A81" s="31" t="s">
        <v>3151</v>
      </c>
      <c r="B81" s="31" t="s">
        <v>2740</v>
      </c>
      <c r="C81" s="31" t="str">
        <f t="shared" si="2"/>
        <v>cientocuarentayseisNACAD</v>
      </c>
      <c r="D81" t="s">
        <v>53</v>
      </c>
      <c r="E81" s="31" t="str">
        <f t="shared" si="3"/>
        <v>cientocuarentayseisCOND</v>
      </c>
      <c r="F81" s="31" t="s">
        <v>42</v>
      </c>
      <c r="G81" s="31"/>
    </row>
    <row r="82" spans="1:7" x14ac:dyDescent="0.25">
      <c r="A82" s="31" t="s">
        <v>3152</v>
      </c>
      <c r="B82" s="31" t="s">
        <v>2741</v>
      </c>
      <c r="C82" s="31" t="str">
        <f t="shared" si="2"/>
        <v>cientocuarentaysieteNACAD</v>
      </c>
      <c r="D82" t="s">
        <v>53</v>
      </c>
      <c r="E82" s="31" t="str">
        <f t="shared" si="3"/>
        <v>cientocuarentaysieteCOND</v>
      </c>
      <c r="F82" s="31" t="s">
        <v>42</v>
      </c>
      <c r="G82" s="31"/>
    </row>
    <row r="83" spans="1:7" x14ac:dyDescent="0.25">
      <c r="A83" s="31" t="s">
        <v>3153</v>
      </c>
      <c r="B83" s="31" t="s">
        <v>2742</v>
      </c>
      <c r="C83" s="31" t="str">
        <f t="shared" si="2"/>
        <v>cientocuarentayochoNACAD</v>
      </c>
      <c r="D83" t="s">
        <v>53</v>
      </c>
      <c r="E83" s="31" t="str">
        <f t="shared" si="3"/>
        <v>cientocuarentayochoCOND</v>
      </c>
      <c r="F83" s="31" t="s">
        <v>42</v>
      </c>
      <c r="G83" s="31"/>
    </row>
    <row r="84" spans="1:7" x14ac:dyDescent="0.25">
      <c r="A84" s="31" t="s">
        <v>3154</v>
      </c>
      <c r="B84" s="31" t="s">
        <v>2743</v>
      </c>
      <c r="C84" s="31" t="str">
        <f t="shared" si="2"/>
        <v>cientocuarentaynueveNACAD</v>
      </c>
      <c r="D84" t="s">
        <v>53</v>
      </c>
      <c r="E84" s="31" t="str">
        <f t="shared" si="3"/>
        <v>cientocuarentaynueveCOND</v>
      </c>
      <c r="F84" s="31" t="s">
        <v>42</v>
      </c>
      <c r="G84" s="31"/>
    </row>
    <row r="85" spans="1:7" x14ac:dyDescent="0.25">
      <c r="A85" s="31" t="s">
        <v>3155</v>
      </c>
      <c r="B85" s="31" t="s">
        <v>2744</v>
      </c>
      <c r="C85" s="31" t="str">
        <f t="shared" si="2"/>
        <v>cientocincuentaNACAD</v>
      </c>
      <c r="D85" t="s">
        <v>53</v>
      </c>
      <c r="E85" s="31" t="str">
        <f t="shared" si="3"/>
        <v>cientocincuentaCOND</v>
      </c>
      <c r="F85" s="31" t="s">
        <v>42</v>
      </c>
      <c r="G85" s="31"/>
    </row>
  </sheetData>
  <sheetProtection algorithmName="SHA-512" hashValue="jpmFs6e6/ReaCBG6UcKBMiYjnbDvzBXExwi0/gMXzXEuRGwVS04moKiX9PEp9D+3NbEMOSHikvP4IiZxs9dSOg==" saltValue="dvnGV3Rz3CWd4NLi4WJVyg==" spinCount="100000" sheet="1" objects="1" scenarios="1"/>
  <autoFilter ref="A2:G85" xr:uid="{00000000-0009-0000-0000-000004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/>
  <dimension ref="A1:M1876"/>
  <sheetViews>
    <sheetView showGridLines="0" showRowColHeaders="0" topLeftCell="N56" workbookViewId="0">
      <selection activeCell="Q69" sqref="Q69"/>
    </sheetView>
  </sheetViews>
  <sheetFormatPr baseColWidth="10" defaultRowHeight="15" x14ac:dyDescent="0.25"/>
  <cols>
    <col min="1" max="7" width="11.42578125" hidden="1" customWidth="1"/>
    <col min="8" max="8" width="15.140625" hidden="1" customWidth="1"/>
    <col min="9" max="9" width="25.140625" hidden="1" customWidth="1"/>
    <col min="10" max="13" width="11.42578125" hidden="1" customWidth="1"/>
  </cols>
  <sheetData>
    <row r="1" spans="1:10" x14ac:dyDescent="0.25">
      <c r="A1" t="s">
        <v>4</v>
      </c>
      <c r="B1" t="s">
        <v>4</v>
      </c>
      <c r="C1" t="s">
        <v>237</v>
      </c>
      <c r="D1" t="s">
        <v>5</v>
      </c>
      <c r="F1" t="s">
        <v>4</v>
      </c>
      <c r="G1" t="s">
        <v>237</v>
      </c>
      <c r="H1" t="s">
        <v>5</v>
      </c>
      <c r="I1" t="s">
        <v>237</v>
      </c>
      <c r="J1" t="s">
        <v>6</v>
      </c>
    </row>
    <row r="2" spans="1:10" x14ac:dyDescent="0.25">
      <c r="A2" t="s">
        <v>2098</v>
      </c>
      <c r="B2" t="s">
        <v>2095</v>
      </c>
      <c r="C2" t="s">
        <v>2096</v>
      </c>
      <c r="D2" t="s">
        <v>2097</v>
      </c>
      <c r="H2" t="s">
        <v>2097</v>
      </c>
      <c r="I2" t="s">
        <v>2100</v>
      </c>
      <c r="J2" t="s">
        <v>2099</v>
      </c>
    </row>
    <row r="3" spans="1:10" x14ac:dyDescent="0.25">
      <c r="A3" t="s">
        <v>238</v>
      </c>
      <c r="B3" t="s">
        <v>238</v>
      </c>
      <c r="C3" t="s">
        <v>238</v>
      </c>
      <c r="D3" t="s">
        <v>266</v>
      </c>
      <c r="F3" t="s">
        <v>238</v>
      </c>
      <c r="G3" t="s">
        <v>238</v>
      </c>
      <c r="H3" t="s">
        <v>266</v>
      </c>
      <c r="I3" t="s">
        <v>266</v>
      </c>
      <c r="J3" t="s">
        <v>266</v>
      </c>
    </row>
    <row r="4" spans="1:10" x14ac:dyDescent="0.25">
      <c r="A4" t="s">
        <v>239</v>
      </c>
      <c r="B4" t="s">
        <v>238</v>
      </c>
      <c r="C4" t="s">
        <v>238</v>
      </c>
      <c r="D4" t="s">
        <v>267</v>
      </c>
      <c r="F4" t="s">
        <v>238</v>
      </c>
      <c r="G4" t="s">
        <v>238</v>
      </c>
      <c r="H4" t="s">
        <v>266</v>
      </c>
      <c r="I4" t="s">
        <v>266</v>
      </c>
      <c r="J4" t="s">
        <v>483</v>
      </c>
    </row>
    <row r="5" spans="1:10" x14ac:dyDescent="0.25">
      <c r="A5" t="s">
        <v>240</v>
      </c>
      <c r="B5" t="s">
        <v>238</v>
      </c>
      <c r="C5" t="s">
        <v>238</v>
      </c>
      <c r="D5" t="s">
        <v>268</v>
      </c>
      <c r="F5" t="s">
        <v>238</v>
      </c>
      <c r="G5" t="s">
        <v>238</v>
      </c>
      <c r="H5" t="s">
        <v>266</v>
      </c>
      <c r="I5" t="s">
        <v>266</v>
      </c>
      <c r="J5" t="s">
        <v>484</v>
      </c>
    </row>
    <row r="6" spans="1:10" x14ac:dyDescent="0.25">
      <c r="A6" t="s">
        <v>241</v>
      </c>
      <c r="B6" t="s">
        <v>238</v>
      </c>
      <c r="C6" t="s">
        <v>238</v>
      </c>
      <c r="D6" t="s">
        <v>269</v>
      </c>
      <c r="F6" t="s">
        <v>238</v>
      </c>
      <c r="G6" t="s">
        <v>238</v>
      </c>
      <c r="H6" t="s">
        <v>266</v>
      </c>
      <c r="I6" t="s">
        <v>266</v>
      </c>
      <c r="J6" t="s">
        <v>485</v>
      </c>
    </row>
    <row r="7" spans="1:10" x14ac:dyDescent="0.25">
      <c r="A7" t="s">
        <v>242</v>
      </c>
      <c r="B7" t="s">
        <v>238</v>
      </c>
      <c r="C7" t="s">
        <v>238</v>
      </c>
      <c r="D7" t="s">
        <v>270</v>
      </c>
      <c r="F7" t="s">
        <v>238</v>
      </c>
      <c r="G7" t="s">
        <v>238</v>
      </c>
      <c r="H7" t="s">
        <v>266</v>
      </c>
      <c r="I7" t="s">
        <v>266</v>
      </c>
      <c r="J7" t="s">
        <v>486</v>
      </c>
    </row>
    <row r="8" spans="1:10" x14ac:dyDescent="0.25">
      <c r="A8" t="s">
        <v>243</v>
      </c>
      <c r="B8" t="s">
        <v>238</v>
      </c>
      <c r="C8" t="s">
        <v>238</v>
      </c>
      <c r="D8" t="s">
        <v>271</v>
      </c>
      <c r="F8" t="s">
        <v>238</v>
      </c>
      <c r="G8" t="s">
        <v>238</v>
      </c>
      <c r="H8" t="s">
        <v>266</v>
      </c>
      <c r="I8" t="s">
        <v>266</v>
      </c>
      <c r="J8" t="s">
        <v>487</v>
      </c>
    </row>
    <row r="9" spans="1:10" x14ac:dyDescent="0.25">
      <c r="A9" t="s">
        <v>244</v>
      </c>
      <c r="B9" t="s">
        <v>238</v>
      </c>
      <c r="C9" t="s">
        <v>238</v>
      </c>
      <c r="D9" t="s">
        <v>272</v>
      </c>
      <c r="F9" t="s">
        <v>238</v>
      </c>
      <c r="G9" t="s">
        <v>238</v>
      </c>
      <c r="H9" t="s">
        <v>266</v>
      </c>
      <c r="I9" t="s">
        <v>266</v>
      </c>
      <c r="J9" t="s">
        <v>488</v>
      </c>
    </row>
    <row r="10" spans="1:10" x14ac:dyDescent="0.25">
      <c r="A10" t="s">
        <v>245</v>
      </c>
      <c r="B10" t="s">
        <v>239</v>
      </c>
      <c r="C10" t="s">
        <v>239</v>
      </c>
      <c r="D10" t="s">
        <v>273</v>
      </c>
      <c r="F10" t="s">
        <v>238</v>
      </c>
      <c r="G10" t="s">
        <v>238</v>
      </c>
      <c r="H10" t="s">
        <v>266</v>
      </c>
      <c r="I10" t="s">
        <v>266</v>
      </c>
      <c r="J10" t="s">
        <v>489</v>
      </c>
    </row>
    <row r="11" spans="1:10" x14ac:dyDescent="0.25">
      <c r="A11" t="s">
        <v>246</v>
      </c>
      <c r="B11" t="s">
        <v>239</v>
      </c>
      <c r="C11" t="s">
        <v>239</v>
      </c>
      <c r="D11" t="s">
        <v>274</v>
      </c>
      <c r="F11" t="s">
        <v>238</v>
      </c>
      <c r="G11" t="s">
        <v>238</v>
      </c>
      <c r="H11" t="s">
        <v>266</v>
      </c>
      <c r="I11" t="s">
        <v>266</v>
      </c>
      <c r="J11" t="s">
        <v>490</v>
      </c>
    </row>
    <row r="12" spans="1:10" x14ac:dyDescent="0.25">
      <c r="A12" t="s">
        <v>247</v>
      </c>
      <c r="B12" t="s">
        <v>239</v>
      </c>
      <c r="C12" t="s">
        <v>239</v>
      </c>
      <c r="D12" t="s">
        <v>275</v>
      </c>
      <c r="F12" t="s">
        <v>238</v>
      </c>
      <c r="G12" t="s">
        <v>238</v>
      </c>
      <c r="H12" t="s">
        <v>266</v>
      </c>
      <c r="I12" t="s">
        <v>266</v>
      </c>
      <c r="J12" t="s">
        <v>491</v>
      </c>
    </row>
    <row r="13" spans="1:10" x14ac:dyDescent="0.25">
      <c r="A13" t="s">
        <v>248</v>
      </c>
      <c r="B13" t="s">
        <v>239</v>
      </c>
      <c r="C13" t="s">
        <v>239</v>
      </c>
      <c r="D13" t="s">
        <v>276</v>
      </c>
      <c r="F13" t="s">
        <v>238</v>
      </c>
      <c r="G13" t="s">
        <v>238</v>
      </c>
      <c r="H13" t="s">
        <v>266</v>
      </c>
      <c r="I13" t="s">
        <v>266</v>
      </c>
      <c r="J13" t="s">
        <v>492</v>
      </c>
    </row>
    <row r="14" spans="1:10" x14ac:dyDescent="0.25">
      <c r="A14" t="s">
        <v>249</v>
      </c>
      <c r="B14" t="s">
        <v>239</v>
      </c>
      <c r="C14" t="s">
        <v>239</v>
      </c>
      <c r="D14" t="s">
        <v>277</v>
      </c>
      <c r="F14" t="s">
        <v>238</v>
      </c>
      <c r="G14" t="s">
        <v>238</v>
      </c>
      <c r="H14" t="s">
        <v>266</v>
      </c>
      <c r="I14" t="s">
        <v>266</v>
      </c>
      <c r="J14" t="s">
        <v>493</v>
      </c>
    </row>
    <row r="15" spans="1:10" x14ac:dyDescent="0.25">
      <c r="A15" t="s">
        <v>250</v>
      </c>
      <c r="B15" t="s">
        <v>239</v>
      </c>
      <c r="C15" t="s">
        <v>239</v>
      </c>
      <c r="D15" t="s">
        <v>278</v>
      </c>
      <c r="F15" t="s">
        <v>238</v>
      </c>
      <c r="G15" t="s">
        <v>238</v>
      </c>
      <c r="H15" t="s">
        <v>266</v>
      </c>
      <c r="I15" t="s">
        <v>266</v>
      </c>
      <c r="J15" t="s">
        <v>494</v>
      </c>
    </row>
    <row r="16" spans="1:10" x14ac:dyDescent="0.25">
      <c r="A16" t="s">
        <v>251</v>
      </c>
      <c r="B16" t="s">
        <v>239</v>
      </c>
      <c r="C16" t="s">
        <v>239</v>
      </c>
      <c r="D16" t="s">
        <v>279</v>
      </c>
      <c r="F16" t="s">
        <v>238</v>
      </c>
      <c r="G16" t="s">
        <v>238</v>
      </c>
      <c r="H16" t="s">
        <v>266</v>
      </c>
      <c r="I16" t="s">
        <v>266</v>
      </c>
      <c r="J16" t="s">
        <v>495</v>
      </c>
    </row>
    <row r="17" spans="1:10" x14ac:dyDescent="0.25">
      <c r="A17" t="s">
        <v>252</v>
      </c>
      <c r="B17" t="s">
        <v>239</v>
      </c>
      <c r="C17" t="s">
        <v>239</v>
      </c>
      <c r="D17" t="s">
        <v>280</v>
      </c>
      <c r="F17" t="s">
        <v>238</v>
      </c>
      <c r="G17" t="s">
        <v>238</v>
      </c>
      <c r="H17" t="s">
        <v>266</v>
      </c>
      <c r="I17" t="s">
        <v>266</v>
      </c>
      <c r="J17" t="s">
        <v>496</v>
      </c>
    </row>
    <row r="18" spans="1:10" x14ac:dyDescent="0.25">
      <c r="A18" t="s">
        <v>253</v>
      </c>
      <c r="B18" t="s">
        <v>239</v>
      </c>
      <c r="C18" t="s">
        <v>239</v>
      </c>
      <c r="D18" t="s">
        <v>281</v>
      </c>
      <c r="F18" t="s">
        <v>238</v>
      </c>
      <c r="G18" t="s">
        <v>238</v>
      </c>
      <c r="H18" t="s">
        <v>266</v>
      </c>
      <c r="I18" t="s">
        <v>266</v>
      </c>
      <c r="J18" t="s">
        <v>497</v>
      </c>
    </row>
    <row r="19" spans="1:10" x14ac:dyDescent="0.25">
      <c r="A19" t="s">
        <v>254</v>
      </c>
      <c r="B19" t="s">
        <v>239</v>
      </c>
      <c r="C19" t="s">
        <v>239</v>
      </c>
      <c r="D19" t="s">
        <v>282</v>
      </c>
      <c r="F19" t="s">
        <v>238</v>
      </c>
      <c r="G19" t="s">
        <v>238</v>
      </c>
      <c r="H19" t="s">
        <v>266</v>
      </c>
      <c r="I19" t="s">
        <v>266</v>
      </c>
      <c r="J19" t="s">
        <v>498</v>
      </c>
    </row>
    <row r="20" spans="1:10" x14ac:dyDescent="0.25">
      <c r="A20" t="s">
        <v>255</v>
      </c>
      <c r="B20" t="s">
        <v>239</v>
      </c>
      <c r="C20" t="s">
        <v>239</v>
      </c>
      <c r="D20" t="s">
        <v>283</v>
      </c>
      <c r="F20" t="s">
        <v>238</v>
      </c>
      <c r="G20" t="s">
        <v>238</v>
      </c>
      <c r="H20" t="s">
        <v>266</v>
      </c>
      <c r="I20" t="s">
        <v>266</v>
      </c>
      <c r="J20" t="s">
        <v>499</v>
      </c>
    </row>
    <row r="21" spans="1:10" x14ac:dyDescent="0.25">
      <c r="A21" t="s">
        <v>256</v>
      </c>
      <c r="B21" t="s">
        <v>239</v>
      </c>
      <c r="C21" t="s">
        <v>239</v>
      </c>
      <c r="D21" t="s">
        <v>284</v>
      </c>
      <c r="F21" t="s">
        <v>238</v>
      </c>
      <c r="G21" t="s">
        <v>238</v>
      </c>
      <c r="H21" t="s">
        <v>266</v>
      </c>
      <c r="I21" t="s">
        <v>266</v>
      </c>
      <c r="J21" t="s">
        <v>500</v>
      </c>
    </row>
    <row r="22" spans="1:10" x14ac:dyDescent="0.25">
      <c r="A22" t="s">
        <v>257</v>
      </c>
      <c r="B22" t="s">
        <v>239</v>
      </c>
      <c r="C22" t="s">
        <v>239</v>
      </c>
      <c r="D22" t="s">
        <v>285</v>
      </c>
      <c r="F22" t="s">
        <v>238</v>
      </c>
      <c r="G22" t="s">
        <v>238</v>
      </c>
      <c r="H22" t="s">
        <v>266</v>
      </c>
      <c r="I22" t="s">
        <v>266</v>
      </c>
      <c r="J22" t="s">
        <v>501</v>
      </c>
    </row>
    <row r="23" spans="1:10" x14ac:dyDescent="0.25">
      <c r="A23" t="s">
        <v>258</v>
      </c>
      <c r="B23" t="s">
        <v>239</v>
      </c>
      <c r="C23" t="s">
        <v>239</v>
      </c>
      <c r="D23" t="s">
        <v>286</v>
      </c>
      <c r="F23" t="s">
        <v>238</v>
      </c>
      <c r="G23" t="s">
        <v>238</v>
      </c>
      <c r="H23" t="s">
        <v>266</v>
      </c>
      <c r="I23" t="s">
        <v>266</v>
      </c>
      <c r="J23" t="s">
        <v>502</v>
      </c>
    </row>
    <row r="24" spans="1:10" x14ac:dyDescent="0.25">
      <c r="A24" t="s">
        <v>259</v>
      </c>
      <c r="B24" t="s">
        <v>239</v>
      </c>
      <c r="C24" t="s">
        <v>239</v>
      </c>
      <c r="D24" t="s">
        <v>287</v>
      </c>
      <c r="F24" t="s">
        <v>238</v>
      </c>
      <c r="G24" t="s">
        <v>238</v>
      </c>
      <c r="H24" t="s">
        <v>267</v>
      </c>
      <c r="I24" t="s">
        <v>267</v>
      </c>
      <c r="J24" t="s">
        <v>267</v>
      </c>
    </row>
    <row r="25" spans="1:10" x14ac:dyDescent="0.25">
      <c r="A25" t="s">
        <v>260</v>
      </c>
      <c r="B25" t="s">
        <v>239</v>
      </c>
      <c r="C25" t="s">
        <v>239</v>
      </c>
      <c r="D25" t="s">
        <v>288</v>
      </c>
      <c r="F25" t="s">
        <v>238</v>
      </c>
      <c r="G25" t="s">
        <v>238</v>
      </c>
      <c r="H25" t="s">
        <v>267</v>
      </c>
      <c r="I25" t="s">
        <v>267</v>
      </c>
      <c r="J25" t="s">
        <v>503</v>
      </c>
    </row>
    <row r="26" spans="1:10" x14ac:dyDescent="0.25">
      <c r="A26" t="s">
        <v>261</v>
      </c>
      <c r="B26" t="s">
        <v>239</v>
      </c>
      <c r="C26" t="s">
        <v>239</v>
      </c>
      <c r="D26" t="s">
        <v>289</v>
      </c>
      <c r="F26" t="s">
        <v>238</v>
      </c>
      <c r="G26" t="s">
        <v>238</v>
      </c>
      <c r="H26" t="s">
        <v>267</v>
      </c>
      <c r="I26" t="s">
        <v>267</v>
      </c>
      <c r="J26" t="s">
        <v>504</v>
      </c>
    </row>
    <row r="27" spans="1:10" x14ac:dyDescent="0.25">
      <c r="A27" t="s">
        <v>262</v>
      </c>
      <c r="B27" t="s">
        <v>239</v>
      </c>
      <c r="C27" t="s">
        <v>239</v>
      </c>
      <c r="D27" t="s">
        <v>290</v>
      </c>
      <c r="F27" t="s">
        <v>238</v>
      </c>
      <c r="G27" t="s">
        <v>238</v>
      </c>
      <c r="H27" t="s">
        <v>267</v>
      </c>
      <c r="I27" t="s">
        <v>267</v>
      </c>
      <c r="J27" t="s">
        <v>505</v>
      </c>
    </row>
    <row r="28" spans="1:10" x14ac:dyDescent="0.25">
      <c r="B28" t="s">
        <v>239</v>
      </c>
      <c r="C28" t="s">
        <v>239</v>
      </c>
      <c r="D28" t="s">
        <v>291</v>
      </c>
      <c r="F28" t="s">
        <v>238</v>
      </c>
      <c r="G28" t="s">
        <v>238</v>
      </c>
      <c r="H28" t="s">
        <v>267</v>
      </c>
      <c r="I28" t="s">
        <v>267</v>
      </c>
      <c r="J28" t="s">
        <v>506</v>
      </c>
    </row>
    <row r="29" spans="1:10" x14ac:dyDescent="0.25">
      <c r="B29" t="s">
        <v>239</v>
      </c>
      <c r="C29" t="s">
        <v>239</v>
      </c>
      <c r="D29" t="s">
        <v>292</v>
      </c>
      <c r="F29" t="s">
        <v>238</v>
      </c>
      <c r="G29" t="s">
        <v>238</v>
      </c>
      <c r="H29" t="s">
        <v>267</v>
      </c>
      <c r="I29" t="s">
        <v>267</v>
      </c>
      <c r="J29" t="s">
        <v>507</v>
      </c>
    </row>
    <row r="30" spans="1:10" x14ac:dyDescent="0.25">
      <c r="B30" t="s">
        <v>240</v>
      </c>
      <c r="C30" t="s">
        <v>240</v>
      </c>
      <c r="D30" t="s">
        <v>293</v>
      </c>
      <c r="F30" t="s">
        <v>238</v>
      </c>
      <c r="G30" t="s">
        <v>238</v>
      </c>
      <c r="H30" t="s">
        <v>268</v>
      </c>
      <c r="I30" t="s">
        <v>268</v>
      </c>
      <c r="J30" t="s">
        <v>508</v>
      </c>
    </row>
    <row r="31" spans="1:10" x14ac:dyDescent="0.25">
      <c r="B31" t="s">
        <v>240</v>
      </c>
      <c r="C31" t="s">
        <v>240</v>
      </c>
      <c r="D31" t="s">
        <v>294</v>
      </c>
      <c r="F31" t="s">
        <v>238</v>
      </c>
      <c r="G31" t="s">
        <v>238</v>
      </c>
      <c r="H31" t="s">
        <v>268</v>
      </c>
      <c r="I31" t="s">
        <v>268</v>
      </c>
      <c r="J31" t="s">
        <v>509</v>
      </c>
    </row>
    <row r="32" spans="1:10" x14ac:dyDescent="0.25">
      <c r="B32" t="s">
        <v>240</v>
      </c>
      <c r="C32" t="s">
        <v>240</v>
      </c>
      <c r="D32" t="s">
        <v>295</v>
      </c>
      <c r="F32" t="s">
        <v>238</v>
      </c>
      <c r="G32" t="s">
        <v>238</v>
      </c>
      <c r="H32" t="s">
        <v>268</v>
      </c>
      <c r="I32" t="s">
        <v>268</v>
      </c>
      <c r="J32" t="s">
        <v>510</v>
      </c>
    </row>
    <row r="33" spans="2:10" x14ac:dyDescent="0.25">
      <c r="B33" t="s">
        <v>240</v>
      </c>
      <c r="C33" t="s">
        <v>240</v>
      </c>
      <c r="D33" t="s">
        <v>296</v>
      </c>
      <c r="F33" t="s">
        <v>238</v>
      </c>
      <c r="G33" t="s">
        <v>238</v>
      </c>
      <c r="H33" t="s">
        <v>268</v>
      </c>
      <c r="I33" t="s">
        <v>268</v>
      </c>
      <c r="J33" t="s">
        <v>511</v>
      </c>
    </row>
    <row r="34" spans="2:10" x14ac:dyDescent="0.25">
      <c r="B34" t="s">
        <v>240</v>
      </c>
      <c r="C34" t="s">
        <v>240</v>
      </c>
      <c r="D34" t="s">
        <v>297</v>
      </c>
      <c r="F34" t="s">
        <v>238</v>
      </c>
      <c r="G34" t="s">
        <v>238</v>
      </c>
      <c r="H34" t="s">
        <v>268</v>
      </c>
      <c r="I34" t="s">
        <v>268</v>
      </c>
      <c r="J34" t="s">
        <v>512</v>
      </c>
    </row>
    <row r="35" spans="2:10" x14ac:dyDescent="0.25">
      <c r="B35" t="s">
        <v>240</v>
      </c>
      <c r="C35" t="s">
        <v>240</v>
      </c>
      <c r="D35" t="s">
        <v>298</v>
      </c>
      <c r="F35" t="s">
        <v>238</v>
      </c>
      <c r="G35" t="s">
        <v>238</v>
      </c>
      <c r="H35" t="s">
        <v>268</v>
      </c>
      <c r="I35" t="s">
        <v>268</v>
      </c>
      <c r="J35" t="s">
        <v>513</v>
      </c>
    </row>
    <row r="36" spans="2:10" x14ac:dyDescent="0.25">
      <c r="B36" t="s">
        <v>240</v>
      </c>
      <c r="C36" t="s">
        <v>240</v>
      </c>
      <c r="D36" t="s">
        <v>299</v>
      </c>
      <c r="F36" t="s">
        <v>238</v>
      </c>
      <c r="G36" t="s">
        <v>238</v>
      </c>
      <c r="H36" t="s">
        <v>268</v>
      </c>
      <c r="I36" t="s">
        <v>268</v>
      </c>
      <c r="J36" t="s">
        <v>514</v>
      </c>
    </row>
    <row r="37" spans="2:10" x14ac:dyDescent="0.25">
      <c r="B37" t="s">
        <v>241</v>
      </c>
      <c r="C37" t="s">
        <v>241</v>
      </c>
      <c r="D37" t="s">
        <v>241</v>
      </c>
      <c r="F37" t="s">
        <v>238</v>
      </c>
      <c r="G37" t="s">
        <v>238</v>
      </c>
      <c r="H37" t="s">
        <v>268</v>
      </c>
      <c r="I37" t="s">
        <v>268</v>
      </c>
      <c r="J37" t="s">
        <v>515</v>
      </c>
    </row>
    <row r="38" spans="2:10" x14ac:dyDescent="0.25">
      <c r="B38" t="s">
        <v>241</v>
      </c>
      <c r="C38" t="s">
        <v>241</v>
      </c>
      <c r="D38" t="s">
        <v>300</v>
      </c>
      <c r="F38" t="s">
        <v>238</v>
      </c>
      <c r="G38" t="s">
        <v>238</v>
      </c>
      <c r="H38" t="s">
        <v>268</v>
      </c>
      <c r="I38" t="s">
        <v>268</v>
      </c>
      <c r="J38" t="s">
        <v>516</v>
      </c>
    </row>
    <row r="39" spans="2:10" x14ac:dyDescent="0.25">
      <c r="B39" t="s">
        <v>241</v>
      </c>
      <c r="C39" t="s">
        <v>241</v>
      </c>
      <c r="D39" t="s">
        <v>301</v>
      </c>
      <c r="F39" t="s">
        <v>238</v>
      </c>
      <c r="G39" t="s">
        <v>238</v>
      </c>
      <c r="H39" t="s">
        <v>268</v>
      </c>
      <c r="I39" t="s">
        <v>268</v>
      </c>
      <c r="J39" t="s">
        <v>517</v>
      </c>
    </row>
    <row r="40" spans="2:10" x14ac:dyDescent="0.25">
      <c r="B40" t="s">
        <v>241</v>
      </c>
      <c r="C40" t="s">
        <v>241</v>
      </c>
      <c r="D40" t="s">
        <v>302</v>
      </c>
      <c r="F40" t="s">
        <v>238</v>
      </c>
      <c r="G40" t="s">
        <v>238</v>
      </c>
      <c r="H40" t="s">
        <v>268</v>
      </c>
      <c r="I40" t="s">
        <v>268</v>
      </c>
      <c r="J40" t="s">
        <v>518</v>
      </c>
    </row>
    <row r="41" spans="2:10" x14ac:dyDescent="0.25">
      <c r="B41" t="s">
        <v>241</v>
      </c>
      <c r="C41" t="s">
        <v>241</v>
      </c>
      <c r="D41" t="s">
        <v>303</v>
      </c>
      <c r="F41" t="s">
        <v>238</v>
      </c>
      <c r="G41" t="s">
        <v>238</v>
      </c>
      <c r="H41" t="s">
        <v>268</v>
      </c>
      <c r="I41" t="s">
        <v>268</v>
      </c>
      <c r="J41" t="s">
        <v>519</v>
      </c>
    </row>
    <row r="42" spans="2:10" x14ac:dyDescent="0.25">
      <c r="B42" t="s">
        <v>241</v>
      </c>
      <c r="C42" t="s">
        <v>241</v>
      </c>
      <c r="D42" t="s">
        <v>304</v>
      </c>
      <c r="F42" t="s">
        <v>238</v>
      </c>
      <c r="G42" t="s">
        <v>238</v>
      </c>
      <c r="H42" t="s">
        <v>269</v>
      </c>
      <c r="I42" t="s">
        <v>269</v>
      </c>
      <c r="J42" t="s">
        <v>520</v>
      </c>
    </row>
    <row r="43" spans="2:10" x14ac:dyDescent="0.25">
      <c r="B43" t="s">
        <v>241</v>
      </c>
      <c r="C43" t="s">
        <v>241</v>
      </c>
      <c r="D43" t="s">
        <v>305</v>
      </c>
      <c r="F43" t="s">
        <v>238</v>
      </c>
      <c r="G43" t="s">
        <v>238</v>
      </c>
      <c r="H43" t="s">
        <v>269</v>
      </c>
      <c r="I43" t="s">
        <v>269</v>
      </c>
      <c r="J43" t="s">
        <v>521</v>
      </c>
    </row>
    <row r="44" spans="2:10" x14ac:dyDescent="0.25">
      <c r="B44" t="s">
        <v>241</v>
      </c>
      <c r="C44" t="s">
        <v>241</v>
      </c>
      <c r="D44" t="s">
        <v>306</v>
      </c>
      <c r="F44" t="s">
        <v>238</v>
      </c>
      <c r="G44" t="s">
        <v>238</v>
      </c>
      <c r="H44" t="s">
        <v>269</v>
      </c>
      <c r="I44" t="s">
        <v>269</v>
      </c>
      <c r="J44" t="s">
        <v>522</v>
      </c>
    </row>
    <row r="45" spans="2:10" x14ac:dyDescent="0.25">
      <c r="B45" t="s">
        <v>242</v>
      </c>
      <c r="C45" t="s">
        <v>242</v>
      </c>
      <c r="D45" t="s">
        <v>307</v>
      </c>
      <c r="F45" t="s">
        <v>238</v>
      </c>
      <c r="G45" t="s">
        <v>238</v>
      </c>
      <c r="H45" t="s">
        <v>270</v>
      </c>
      <c r="I45" t="s">
        <v>270</v>
      </c>
      <c r="J45" t="s">
        <v>523</v>
      </c>
    </row>
    <row r="46" spans="2:10" x14ac:dyDescent="0.25">
      <c r="B46" t="s">
        <v>242</v>
      </c>
      <c r="C46" t="s">
        <v>242</v>
      </c>
      <c r="D46" t="s">
        <v>308</v>
      </c>
      <c r="F46" t="s">
        <v>238</v>
      </c>
      <c r="G46" t="s">
        <v>238</v>
      </c>
      <c r="H46" t="s">
        <v>270</v>
      </c>
      <c r="I46" t="s">
        <v>270</v>
      </c>
      <c r="J46" t="s">
        <v>524</v>
      </c>
    </row>
    <row r="47" spans="2:10" x14ac:dyDescent="0.25">
      <c r="B47" t="s">
        <v>242</v>
      </c>
      <c r="C47" t="s">
        <v>242</v>
      </c>
      <c r="D47" t="s">
        <v>309</v>
      </c>
      <c r="F47" t="s">
        <v>238</v>
      </c>
      <c r="G47" t="s">
        <v>238</v>
      </c>
      <c r="H47" t="s">
        <v>270</v>
      </c>
      <c r="I47" t="s">
        <v>270</v>
      </c>
      <c r="J47" t="s">
        <v>525</v>
      </c>
    </row>
    <row r="48" spans="2:10" x14ac:dyDescent="0.25">
      <c r="B48" t="s">
        <v>242</v>
      </c>
      <c r="C48" t="s">
        <v>242</v>
      </c>
      <c r="D48" t="s">
        <v>310</v>
      </c>
      <c r="F48" t="s">
        <v>238</v>
      </c>
      <c r="G48" t="s">
        <v>238</v>
      </c>
      <c r="H48" t="s">
        <v>270</v>
      </c>
      <c r="I48" t="s">
        <v>270</v>
      </c>
      <c r="J48" t="s">
        <v>526</v>
      </c>
    </row>
    <row r="49" spans="2:10" x14ac:dyDescent="0.25">
      <c r="B49" t="s">
        <v>242</v>
      </c>
      <c r="C49" t="s">
        <v>242</v>
      </c>
      <c r="D49" t="s">
        <v>311</v>
      </c>
      <c r="F49" t="s">
        <v>238</v>
      </c>
      <c r="G49" t="s">
        <v>238</v>
      </c>
      <c r="H49" t="s">
        <v>270</v>
      </c>
      <c r="I49" t="s">
        <v>270</v>
      </c>
      <c r="J49" t="s">
        <v>527</v>
      </c>
    </row>
    <row r="50" spans="2:10" x14ac:dyDescent="0.25">
      <c r="B50" t="s">
        <v>242</v>
      </c>
      <c r="C50" t="s">
        <v>242</v>
      </c>
      <c r="D50" t="s">
        <v>312</v>
      </c>
      <c r="F50" t="s">
        <v>238</v>
      </c>
      <c r="G50" t="s">
        <v>238</v>
      </c>
      <c r="H50" t="s">
        <v>270</v>
      </c>
      <c r="I50" t="s">
        <v>270</v>
      </c>
      <c r="J50" t="s">
        <v>528</v>
      </c>
    </row>
    <row r="51" spans="2:10" x14ac:dyDescent="0.25">
      <c r="B51" t="s">
        <v>242</v>
      </c>
      <c r="C51" t="s">
        <v>242</v>
      </c>
      <c r="D51" t="s">
        <v>313</v>
      </c>
      <c r="F51" t="s">
        <v>238</v>
      </c>
      <c r="G51" t="s">
        <v>238</v>
      </c>
      <c r="H51" t="s">
        <v>270</v>
      </c>
      <c r="I51" t="s">
        <v>270</v>
      </c>
      <c r="J51" t="s">
        <v>529</v>
      </c>
    </row>
    <row r="52" spans="2:10" x14ac:dyDescent="0.25">
      <c r="B52" t="s">
        <v>242</v>
      </c>
      <c r="C52" t="s">
        <v>242</v>
      </c>
      <c r="D52" t="s">
        <v>314</v>
      </c>
      <c r="F52" t="s">
        <v>238</v>
      </c>
      <c r="G52" t="s">
        <v>238</v>
      </c>
      <c r="H52" t="s">
        <v>270</v>
      </c>
      <c r="I52" t="s">
        <v>270</v>
      </c>
      <c r="J52" t="s">
        <v>530</v>
      </c>
    </row>
    <row r="53" spans="2:10" x14ac:dyDescent="0.25">
      <c r="B53" t="s">
        <v>242</v>
      </c>
      <c r="C53" t="s">
        <v>242</v>
      </c>
      <c r="D53" t="s">
        <v>315</v>
      </c>
      <c r="F53" t="s">
        <v>238</v>
      </c>
      <c r="G53" t="s">
        <v>238</v>
      </c>
      <c r="H53" t="s">
        <v>270</v>
      </c>
      <c r="I53" t="s">
        <v>270</v>
      </c>
      <c r="J53" t="s">
        <v>270</v>
      </c>
    </row>
    <row r="54" spans="2:10" x14ac:dyDescent="0.25">
      <c r="B54" t="s">
        <v>242</v>
      </c>
      <c r="C54" t="s">
        <v>242</v>
      </c>
      <c r="D54" t="s">
        <v>316</v>
      </c>
      <c r="F54" t="s">
        <v>238</v>
      </c>
      <c r="G54" t="s">
        <v>238</v>
      </c>
      <c r="H54" t="s">
        <v>270</v>
      </c>
      <c r="I54" t="s">
        <v>270</v>
      </c>
      <c r="J54" t="s">
        <v>531</v>
      </c>
    </row>
    <row r="55" spans="2:10" x14ac:dyDescent="0.25">
      <c r="B55" t="s">
        <v>242</v>
      </c>
      <c r="C55" t="s">
        <v>242</v>
      </c>
      <c r="D55" t="s">
        <v>317</v>
      </c>
      <c r="F55" t="s">
        <v>238</v>
      </c>
      <c r="G55" t="s">
        <v>238</v>
      </c>
      <c r="H55" t="s">
        <v>270</v>
      </c>
      <c r="I55" t="s">
        <v>270</v>
      </c>
      <c r="J55" t="s">
        <v>532</v>
      </c>
    </row>
    <row r="56" spans="2:10" x14ac:dyDescent="0.25">
      <c r="B56" t="s">
        <v>243</v>
      </c>
      <c r="C56" t="s">
        <v>243</v>
      </c>
      <c r="D56" t="s">
        <v>243</v>
      </c>
      <c r="F56" t="s">
        <v>238</v>
      </c>
      <c r="G56" t="s">
        <v>238</v>
      </c>
      <c r="H56" t="s">
        <v>270</v>
      </c>
      <c r="I56" t="s">
        <v>270</v>
      </c>
      <c r="J56" t="s">
        <v>533</v>
      </c>
    </row>
    <row r="57" spans="2:10" x14ac:dyDescent="0.25">
      <c r="B57" t="s">
        <v>243</v>
      </c>
      <c r="C57" t="s">
        <v>243</v>
      </c>
      <c r="D57" t="s">
        <v>318</v>
      </c>
      <c r="F57" t="s">
        <v>238</v>
      </c>
      <c r="G57" t="s">
        <v>238</v>
      </c>
      <c r="H57" t="s">
        <v>270</v>
      </c>
      <c r="I57" t="s">
        <v>270</v>
      </c>
      <c r="J57" t="s">
        <v>534</v>
      </c>
    </row>
    <row r="58" spans="2:10" x14ac:dyDescent="0.25">
      <c r="B58" t="s">
        <v>243</v>
      </c>
      <c r="C58" t="s">
        <v>243</v>
      </c>
      <c r="D58" t="s">
        <v>319</v>
      </c>
      <c r="F58" t="s">
        <v>238</v>
      </c>
      <c r="G58" t="s">
        <v>238</v>
      </c>
      <c r="H58" t="s">
        <v>270</v>
      </c>
      <c r="I58" t="s">
        <v>270</v>
      </c>
      <c r="J58" t="s">
        <v>535</v>
      </c>
    </row>
    <row r="59" spans="2:10" x14ac:dyDescent="0.25">
      <c r="B59" t="s">
        <v>243</v>
      </c>
      <c r="C59" t="s">
        <v>243</v>
      </c>
      <c r="D59" t="s">
        <v>320</v>
      </c>
      <c r="F59" t="s">
        <v>238</v>
      </c>
      <c r="G59" t="s">
        <v>238</v>
      </c>
      <c r="H59" t="s">
        <v>270</v>
      </c>
      <c r="I59" t="s">
        <v>270</v>
      </c>
      <c r="J59" t="s">
        <v>536</v>
      </c>
    </row>
    <row r="60" spans="2:10" x14ac:dyDescent="0.25">
      <c r="B60" t="s">
        <v>243</v>
      </c>
      <c r="C60" t="s">
        <v>243</v>
      </c>
      <c r="D60" t="s">
        <v>321</v>
      </c>
      <c r="F60" t="s">
        <v>238</v>
      </c>
      <c r="G60" t="s">
        <v>238</v>
      </c>
      <c r="H60" t="s">
        <v>270</v>
      </c>
      <c r="I60" t="s">
        <v>270</v>
      </c>
      <c r="J60" t="s">
        <v>537</v>
      </c>
    </row>
    <row r="61" spans="2:10" x14ac:dyDescent="0.25">
      <c r="B61" t="s">
        <v>243</v>
      </c>
      <c r="C61" t="s">
        <v>243</v>
      </c>
      <c r="D61" t="s">
        <v>322</v>
      </c>
      <c r="F61" t="s">
        <v>238</v>
      </c>
      <c r="G61" t="s">
        <v>238</v>
      </c>
      <c r="H61" t="s">
        <v>270</v>
      </c>
      <c r="I61" t="s">
        <v>270</v>
      </c>
      <c r="J61" t="s">
        <v>538</v>
      </c>
    </row>
    <row r="62" spans="2:10" x14ac:dyDescent="0.25">
      <c r="B62" t="s">
        <v>243</v>
      </c>
      <c r="C62" t="s">
        <v>243</v>
      </c>
      <c r="D62" t="s">
        <v>323</v>
      </c>
      <c r="F62" t="s">
        <v>238</v>
      </c>
      <c r="G62" t="s">
        <v>238</v>
      </c>
      <c r="H62" t="s">
        <v>270</v>
      </c>
      <c r="I62" t="s">
        <v>270</v>
      </c>
      <c r="J62" t="s">
        <v>539</v>
      </c>
    </row>
    <row r="63" spans="2:10" x14ac:dyDescent="0.25">
      <c r="B63" t="s">
        <v>243</v>
      </c>
      <c r="C63" t="s">
        <v>243</v>
      </c>
      <c r="D63" t="s">
        <v>324</v>
      </c>
      <c r="F63" t="s">
        <v>238</v>
      </c>
      <c r="G63" t="s">
        <v>238</v>
      </c>
      <c r="H63" t="s">
        <v>270</v>
      </c>
      <c r="I63" t="s">
        <v>270</v>
      </c>
      <c r="J63" t="s">
        <v>540</v>
      </c>
    </row>
    <row r="64" spans="2:10" x14ac:dyDescent="0.25">
      <c r="B64" t="s">
        <v>243</v>
      </c>
      <c r="C64" t="s">
        <v>243</v>
      </c>
      <c r="D64" t="s">
        <v>325</v>
      </c>
      <c r="F64" t="s">
        <v>238</v>
      </c>
      <c r="G64" t="s">
        <v>238</v>
      </c>
      <c r="H64" t="s">
        <v>270</v>
      </c>
      <c r="I64" t="s">
        <v>270</v>
      </c>
      <c r="J64" t="s">
        <v>541</v>
      </c>
    </row>
    <row r="65" spans="2:12" x14ac:dyDescent="0.25">
      <c r="B65" t="s">
        <v>243</v>
      </c>
      <c r="C65" t="s">
        <v>243</v>
      </c>
      <c r="D65" t="s">
        <v>326</v>
      </c>
      <c r="F65" t="s">
        <v>238</v>
      </c>
      <c r="G65" t="s">
        <v>238</v>
      </c>
      <c r="H65" t="s">
        <v>270</v>
      </c>
      <c r="I65" t="s">
        <v>270</v>
      </c>
      <c r="J65" t="s">
        <v>542</v>
      </c>
      <c r="L65" t="e">
        <f ca="1">INDIRECT(VLOOKUP($A$11,UBICGEO!$B$2:$C$198,2,FALSE))</f>
        <v>#VALUE!</v>
      </c>
    </row>
    <row r="66" spans="2:12" x14ac:dyDescent="0.25">
      <c r="B66" t="s">
        <v>243</v>
      </c>
      <c r="C66" t="s">
        <v>243</v>
      </c>
      <c r="D66" t="s">
        <v>327</v>
      </c>
      <c r="F66" t="s">
        <v>238</v>
      </c>
      <c r="G66" t="s">
        <v>238</v>
      </c>
      <c r="H66" t="s">
        <v>270</v>
      </c>
      <c r="I66" t="s">
        <v>270</v>
      </c>
      <c r="J66" t="s">
        <v>543</v>
      </c>
    </row>
    <row r="67" spans="2:12" x14ac:dyDescent="0.25">
      <c r="B67" t="s">
        <v>243</v>
      </c>
      <c r="C67" t="s">
        <v>243</v>
      </c>
      <c r="D67" t="s">
        <v>328</v>
      </c>
      <c r="F67" t="s">
        <v>238</v>
      </c>
      <c r="G67" t="s">
        <v>238</v>
      </c>
      <c r="H67" t="s">
        <v>270</v>
      </c>
      <c r="I67" t="s">
        <v>270</v>
      </c>
      <c r="J67" t="s">
        <v>544</v>
      </c>
    </row>
    <row r="68" spans="2:12" x14ac:dyDescent="0.25">
      <c r="B68" t="s">
        <v>243</v>
      </c>
      <c r="C68" t="s">
        <v>243</v>
      </c>
      <c r="D68" t="s">
        <v>329</v>
      </c>
      <c r="F68" t="s">
        <v>238</v>
      </c>
      <c r="G68" t="s">
        <v>238</v>
      </c>
      <c r="H68" t="s">
        <v>271</v>
      </c>
      <c r="I68" t="s">
        <v>445</v>
      </c>
      <c r="J68" t="s">
        <v>545</v>
      </c>
    </row>
    <row r="69" spans="2:12" x14ac:dyDescent="0.25">
      <c r="B69" t="s">
        <v>244</v>
      </c>
      <c r="C69" t="s">
        <v>244</v>
      </c>
      <c r="D69" t="s">
        <v>330</v>
      </c>
      <c r="F69" t="s">
        <v>238</v>
      </c>
      <c r="G69" t="s">
        <v>238</v>
      </c>
      <c r="H69" t="s">
        <v>271</v>
      </c>
      <c r="I69" t="s">
        <v>445</v>
      </c>
      <c r="J69" t="s">
        <v>546</v>
      </c>
    </row>
    <row r="70" spans="2:12" x14ac:dyDescent="0.25">
      <c r="B70" t="s">
        <v>245</v>
      </c>
      <c r="C70" t="s">
        <v>245</v>
      </c>
      <c r="D70" t="s">
        <v>245</v>
      </c>
      <c r="F70" t="s">
        <v>238</v>
      </c>
      <c r="G70" t="s">
        <v>238</v>
      </c>
      <c r="H70" t="s">
        <v>271</v>
      </c>
      <c r="I70" t="s">
        <v>445</v>
      </c>
      <c r="J70" t="s">
        <v>547</v>
      </c>
    </row>
    <row r="71" spans="2:12" x14ac:dyDescent="0.25">
      <c r="B71" t="s">
        <v>245</v>
      </c>
      <c r="C71" t="s">
        <v>245</v>
      </c>
      <c r="D71" t="s">
        <v>331</v>
      </c>
      <c r="F71" t="s">
        <v>238</v>
      </c>
      <c r="G71" t="s">
        <v>238</v>
      </c>
      <c r="H71" t="s">
        <v>271</v>
      </c>
      <c r="I71" t="s">
        <v>445</v>
      </c>
      <c r="J71" t="s">
        <v>548</v>
      </c>
    </row>
    <row r="72" spans="2:12" x14ac:dyDescent="0.25">
      <c r="B72" t="s">
        <v>245</v>
      </c>
      <c r="C72" t="s">
        <v>245</v>
      </c>
      <c r="D72" t="s">
        <v>332</v>
      </c>
      <c r="F72" t="s">
        <v>238</v>
      </c>
      <c r="G72" t="s">
        <v>238</v>
      </c>
      <c r="H72" t="s">
        <v>271</v>
      </c>
      <c r="I72" t="s">
        <v>445</v>
      </c>
      <c r="J72" t="s">
        <v>549</v>
      </c>
    </row>
    <row r="73" spans="2:12" x14ac:dyDescent="0.25">
      <c r="B73" t="s">
        <v>245</v>
      </c>
      <c r="C73" t="s">
        <v>245</v>
      </c>
      <c r="D73" t="s">
        <v>333</v>
      </c>
      <c r="F73" t="s">
        <v>238</v>
      </c>
      <c r="G73" t="s">
        <v>238</v>
      </c>
      <c r="H73" t="s">
        <v>271</v>
      </c>
      <c r="I73" t="s">
        <v>445</v>
      </c>
      <c r="J73" t="s">
        <v>550</v>
      </c>
    </row>
    <row r="74" spans="2:12" x14ac:dyDescent="0.25">
      <c r="B74" t="s">
        <v>245</v>
      </c>
      <c r="C74" t="s">
        <v>245</v>
      </c>
      <c r="D74" t="s">
        <v>334</v>
      </c>
      <c r="F74" t="s">
        <v>238</v>
      </c>
      <c r="G74" t="s">
        <v>238</v>
      </c>
      <c r="H74" t="s">
        <v>271</v>
      </c>
      <c r="I74" t="s">
        <v>445</v>
      </c>
      <c r="J74" t="s">
        <v>551</v>
      </c>
    </row>
    <row r="75" spans="2:12" x14ac:dyDescent="0.25">
      <c r="B75" t="s">
        <v>245</v>
      </c>
      <c r="C75" t="s">
        <v>245</v>
      </c>
      <c r="D75" t="s">
        <v>335</v>
      </c>
      <c r="F75" t="s">
        <v>238</v>
      </c>
      <c r="G75" t="s">
        <v>238</v>
      </c>
      <c r="H75" t="s">
        <v>271</v>
      </c>
      <c r="I75" t="s">
        <v>445</v>
      </c>
      <c r="J75" t="s">
        <v>552</v>
      </c>
    </row>
    <row r="76" spans="2:12" x14ac:dyDescent="0.25">
      <c r="B76" t="s">
        <v>245</v>
      </c>
      <c r="C76" t="s">
        <v>245</v>
      </c>
      <c r="D76" t="s">
        <v>336</v>
      </c>
      <c r="F76" t="s">
        <v>238</v>
      </c>
      <c r="G76" t="s">
        <v>238</v>
      </c>
      <c r="H76" t="s">
        <v>271</v>
      </c>
      <c r="I76" t="s">
        <v>445</v>
      </c>
      <c r="J76" t="s">
        <v>553</v>
      </c>
    </row>
    <row r="77" spans="2:12" x14ac:dyDescent="0.25">
      <c r="B77" t="s">
        <v>245</v>
      </c>
      <c r="C77" t="s">
        <v>245</v>
      </c>
      <c r="D77" t="s">
        <v>337</v>
      </c>
      <c r="F77" t="s">
        <v>238</v>
      </c>
      <c r="G77" t="s">
        <v>238</v>
      </c>
      <c r="H77" t="s">
        <v>271</v>
      </c>
      <c r="I77" t="s">
        <v>445</v>
      </c>
      <c r="J77" t="s">
        <v>554</v>
      </c>
    </row>
    <row r="78" spans="2:12" x14ac:dyDescent="0.25">
      <c r="B78" t="s">
        <v>245</v>
      </c>
      <c r="C78" t="s">
        <v>245</v>
      </c>
      <c r="D78" t="s">
        <v>338</v>
      </c>
      <c r="F78" t="s">
        <v>238</v>
      </c>
      <c r="G78" t="s">
        <v>238</v>
      </c>
      <c r="H78" t="s">
        <v>271</v>
      </c>
      <c r="I78" t="s">
        <v>445</v>
      </c>
      <c r="J78" t="s">
        <v>555</v>
      </c>
    </row>
    <row r="79" spans="2:12" x14ac:dyDescent="0.25">
      <c r="B79" t="s">
        <v>245</v>
      </c>
      <c r="C79" t="s">
        <v>245</v>
      </c>
      <c r="D79" t="s">
        <v>339</v>
      </c>
      <c r="F79" t="s">
        <v>238</v>
      </c>
      <c r="G79" t="s">
        <v>238</v>
      </c>
      <c r="H79" t="s">
        <v>271</v>
      </c>
      <c r="I79" t="s">
        <v>445</v>
      </c>
      <c r="J79" t="s">
        <v>556</v>
      </c>
    </row>
    <row r="80" spans="2:12" x14ac:dyDescent="0.25">
      <c r="B80" t="s">
        <v>245</v>
      </c>
      <c r="C80" t="s">
        <v>245</v>
      </c>
      <c r="D80" t="s">
        <v>340</v>
      </c>
      <c r="F80" t="s">
        <v>238</v>
      </c>
      <c r="G80" t="s">
        <v>238</v>
      </c>
      <c r="H80" t="s">
        <v>272</v>
      </c>
      <c r="I80" t="s">
        <v>272</v>
      </c>
      <c r="J80" t="s">
        <v>557</v>
      </c>
    </row>
    <row r="81" spans="2:10" x14ac:dyDescent="0.25">
      <c r="B81" t="s">
        <v>245</v>
      </c>
      <c r="C81" t="s">
        <v>245</v>
      </c>
      <c r="D81" t="s">
        <v>341</v>
      </c>
      <c r="F81" t="s">
        <v>238</v>
      </c>
      <c r="G81" t="s">
        <v>238</v>
      </c>
      <c r="H81" t="s">
        <v>272</v>
      </c>
      <c r="I81" t="s">
        <v>272</v>
      </c>
      <c r="J81" t="s">
        <v>558</v>
      </c>
    </row>
    <row r="82" spans="2:10" x14ac:dyDescent="0.25">
      <c r="B82" t="s">
        <v>245</v>
      </c>
      <c r="C82" t="s">
        <v>245</v>
      </c>
      <c r="D82" t="s">
        <v>342</v>
      </c>
      <c r="F82" t="s">
        <v>238</v>
      </c>
      <c r="G82" t="s">
        <v>238</v>
      </c>
      <c r="H82" t="s">
        <v>272</v>
      </c>
      <c r="I82" t="s">
        <v>272</v>
      </c>
      <c r="J82" t="s">
        <v>559</v>
      </c>
    </row>
    <row r="83" spans="2:10" x14ac:dyDescent="0.25">
      <c r="B83" t="s">
        <v>246</v>
      </c>
      <c r="C83" t="s">
        <v>246</v>
      </c>
      <c r="D83" t="s">
        <v>246</v>
      </c>
      <c r="F83" t="s">
        <v>238</v>
      </c>
      <c r="G83" t="s">
        <v>238</v>
      </c>
      <c r="H83" t="s">
        <v>272</v>
      </c>
      <c r="I83" t="s">
        <v>272</v>
      </c>
      <c r="J83" t="s">
        <v>560</v>
      </c>
    </row>
    <row r="84" spans="2:10" x14ac:dyDescent="0.25">
      <c r="B84" t="s">
        <v>246</v>
      </c>
      <c r="C84" t="s">
        <v>246</v>
      </c>
      <c r="D84" t="s">
        <v>343</v>
      </c>
      <c r="F84" t="s">
        <v>238</v>
      </c>
      <c r="G84" t="s">
        <v>238</v>
      </c>
      <c r="H84" t="s">
        <v>272</v>
      </c>
      <c r="I84" t="s">
        <v>272</v>
      </c>
      <c r="J84" t="s">
        <v>561</v>
      </c>
    </row>
    <row r="85" spans="2:10" x14ac:dyDescent="0.25">
      <c r="B85" t="s">
        <v>246</v>
      </c>
      <c r="C85" t="s">
        <v>246</v>
      </c>
      <c r="D85" t="s">
        <v>344</v>
      </c>
      <c r="F85" t="s">
        <v>238</v>
      </c>
      <c r="G85" t="s">
        <v>238</v>
      </c>
      <c r="H85" t="s">
        <v>272</v>
      </c>
      <c r="I85" t="s">
        <v>272</v>
      </c>
      <c r="J85" t="s">
        <v>562</v>
      </c>
    </row>
    <row r="86" spans="2:10" x14ac:dyDescent="0.25">
      <c r="B86" t="s">
        <v>246</v>
      </c>
      <c r="C86" t="s">
        <v>246</v>
      </c>
      <c r="D86" t="s">
        <v>345</v>
      </c>
      <c r="F86" t="s">
        <v>238</v>
      </c>
      <c r="G86" t="s">
        <v>238</v>
      </c>
      <c r="H86" t="s">
        <v>272</v>
      </c>
      <c r="I86" t="s">
        <v>272</v>
      </c>
      <c r="J86" t="s">
        <v>563</v>
      </c>
    </row>
    <row r="87" spans="2:10" x14ac:dyDescent="0.25">
      <c r="B87" t="s">
        <v>246</v>
      </c>
      <c r="C87" t="s">
        <v>246</v>
      </c>
      <c r="D87" t="s">
        <v>346</v>
      </c>
      <c r="F87" t="s">
        <v>239</v>
      </c>
      <c r="G87" t="s">
        <v>239</v>
      </c>
      <c r="H87" t="s">
        <v>273</v>
      </c>
      <c r="I87" t="s">
        <v>273</v>
      </c>
      <c r="J87" t="s">
        <v>273</v>
      </c>
    </row>
    <row r="88" spans="2:10" x14ac:dyDescent="0.25">
      <c r="B88" t="s">
        <v>246</v>
      </c>
      <c r="C88" t="s">
        <v>246</v>
      </c>
      <c r="D88" t="s">
        <v>347</v>
      </c>
      <c r="F88" t="s">
        <v>239</v>
      </c>
      <c r="G88" t="s">
        <v>239</v>
      </c>
      <c r="H88" t="s">
        <v>273</v>
      </c>
      <c r="I88" t="s">
        <v>273</v>
      </c>
      <c r="J88" t="s">
        <v>564</v>
      </c>
    </row>
    <row r="89" spans="2:10" x14ac:dyDescent="0.25">
      <c r="B89" t="s">
        <v>246</v>
      </c>
      <c r="C89" t="s">
        <v>246</v>
      </c>
      <c r="D89" t="s">
        <v>348</v>
      </c>
      <c r="F89" t="s">
        <v>239</v>
      </c>
      <c r="G89" t="s">
        <v>239</v>
      </c>
      <c r="H89" t="s">
        <v>273</v>
      </c>
      <c r="I89" t="s">
        <v>273</v>
      </c>
      <c r="J89" t="s">
        <v>565</v>
      </c>
    </row>
    <row r="90" spans="2:10" x14ac:dyDescent="0.25">
      <c r="B90" t="s">
        <v>247</v>
      </c>
      <c r="C90" t="s">
        <v>247</v>
      </c>
      <c r="D90" t="s">
        <v>247</v>
      </c>
      <c r="F90" t="s">
        <v>239</v>
      </c>
      <c r="G90" t="s">
        <v>239</v>
      </c>
      <c r="H90" t="s">
        <v>273</v>
      </c>
      <c r="I90" t="s">
        <v>273</v>
      </c>
      <c r="J90" t="s">
        <v>566</v>
      </c>
    </row>
    <row r="91" spans="2:10" x14ac:dyDescent="0.25">
      <c r="B91" t="s">
        <v>247</v>
      </c>
      <c r="C91" t="s">
        <v>247</v>
      </c>
      <c r="D91" t="s">
        <v>349</v>
      </c>
      <c r="F91" t="s">
        <v>239</v>
      </c>
      <c r="G91" t="s">
        <v>239</v>
      </c>
      <c r="H91" t="s">
        <v>273</v>
      </c>
      <c r="I91" t="s">
        <v>273</v>
      </c>
      <c r="J91" t="s">
        <v>567</v>
      </c>
    </row>
    <row r="92" spans="2:10" x14ac:dyDescent="0.25">
      <c r="B92" t="s">
        <v>247</v>
      </c>
      <c r="C92" t="s">
        <v>247</v>
      </c>
      <c r="D92" t="s">
        <v>350</v>
      </c>
      <c r="F92" t="s">
        <v>239</v>
      </c>
      <c r="G92" t="s">
        <v>239</v>
      </c>
      <c r="H92" t="s">
        <v>273</v>
      </c>
      <c r="I92" t="s">
        <v>273</v>
      </c>
      <c r="J92" t="s">
        <v>568</v>
      </c>
    </row>
    <row r="93" spans="2:10" x14ac:dyDescent="0.25">
      <c r="B93" t="s">
        <v>247</v>
      </c>
      <c r="C93" t="s">
        <v>247</v>
      </c>
      <c r="D93" t="s">
        <v>351</v>
      </c>
      <c r="F93" t="s">
        <v>239</v>
      </c>
      <c r="G93" t="s">
        <v>239</v>
      </c>
      <c r="H93" t="s">
        <v>273</v>
      </c>
      <c r="I93" t="s">
        <v>273</v>
      </c>
      <c r="J93" t="s">
        <v>250</v>
      </c>
    </row>
    <row r="94" spans="2:10" x14ac:dyDescent="0.25">
      <c r="B94" t="s">
        <v>247</v>
      </c>
      <c r="C94" t="s">
        <v>247</v>
      </c>
      <c r="D94" t="s">
        <v>352</v>
      </c>
      <c r="F94" t="s">
        <v>239</v>
      </c>
      <c r="G94" t="s">
        <v>239</v>
      </c>
      <c r="H94" t="s">
        <v>273</v>
      </c>
      <c r="I94" t="s">
        <v>273</v>
      </c>
      <c r="J94" t="s">
        <v>497</v>
      </c>
    </row>
    <row r="95" spans="2:10" x14ac:dyDescent="0.25">
      <c r="B95" t="s">
        <v>247</v>
      </c>
      <c r="C95" t="s">
        <v>247</v>
      </c>
      <c r="D95" t="s">
        <v>353</v>
      </c>
      <c r="F95" t="s">
        <v>239</v>
      </c>
      <c r="G95" t="s">
        <v>239</v>
      </c>
      <c r="H95" t="s">
        <v>273</v>
      </c>
      <c r="I95" t="s">
        <v>273</v>
      </c>
      <c r="J95" t="s">
        <v>569</v>
      </c>
    </row>
    <row r="96" spans="2:10" x14ac:dyDescent="0.25">
      <c r="B96" t="s">
        <v>247</v>
      </c>
      <c r="C96" t="s">
        <v>247</v>
      </c>
      <c r="D96" t="s">
        <v>354</v>
      </c>
      <c r="F96" t="s">
        <v>239</v>
      </c>
      <c r="G96" t="s">
        <v>239</v>
      </c>
      <c r="H96" t="s">
        <v>273</v>
      </c>
      <c r="I96" t="s">
        <v>273</v>
      </c>
      <c r="J96" t="s">
        <v>570</v>
      </c>
    </row>
    <row r="97" spans="2:10" x14ac:dyDescent="0.25">
      <c r="B97" t="s">
        <v>247</v>
      </c>
      <c r="C97" t="s">
        <v>247</v>
      </c>
      <c r="D97" t="s">
        <v>355</v>
      </c>
      <c r="F97" t="s">
        <v>239</v>
      </c>
      <c r="G97" t="s">
        <v>239</v>
      </c>
      <c r="H97" t="s">
        <v>273</v>
      </c>
      <c r="I97" t="s">
        <v>273</v>
      </c>
      <c r="J97" t="s">
        <v>571</v>
      </c>
    </row>
    <row r="98" spans="2:10" x14ac:dyDescent="0.25">
      <c r="B98" t="s">
        <v>247</v>
      </c>
      <c r="C98" t="s">
        <v>247</v>
      </c>
      <c r="D98" t="s">
        <v>356</v>
      </c>
      <c r="F98" t="s">
        <v>239</v>
      </c>
      <c r="G98" t="s">
        <v>239</v>
      </c>
      <c r="H98" t="s">
        <v>273</v>
      </c>
      <c r="I98" t="s">
        <v>273</v>
      </c>
      <c r="J98" t="s">
        <v>572</v>
      </c>
    </row>
    <row r="99" spans="2:10" x14ac:dyDescent="0.25">
      <c r="B99" t="s">
        <v>247</v>
      </c>
      <c r="C99" t="s">
        <v>247</v>
      </c>
      <c r="D99" t="s">
        <v>357</v>
      </c>
      <c r="F99" t="s">
        <v>239</v>
      </c>
      <c r="G99" t="s">
        <v>239</v>
      </c>
      <c r="H99" t="s">
        <v>274</v>
      </c>
      <c r="I99" t="s">
        <v>274</v>
      </c>
      <c r="J99" t="s">
        <v>274</v>
      </c>
    </row>
    <row r="100" spans="2:10" x14ac:dyDescent="0.25">
      <c r="B100" t="s">
        <v>247</v>
      </c>
      <c r="C100" t="s">
        <v>247</v>
      </c>
      <c r="D100" t="s">
        <v>358</v>
      </c>
      <c r="F100" t="s">
        <v>239</v>
      </c>
      <c r="G100" t="s">
        <v>239</v>
      </c>
      <c r="H100" t="s">
        <v>274</v>
      </c>
      <c r="I100" t="s">
        <v>274</v>
      </c>
      <c r="J100" t="s">
        <v>573</v>
      </c>
    </row>
    <row r="101" spans="2:10" x14ac:dyDescent="0.25">
      <c r="B101" t="s">
        <v>248</v>
      </c>
      <c r="C101" t="s">
        <v>248</v>
      </c>
      <c r="D101" t="s">
        <v>248</v>
      </c>
      <c r="F101" t="s">
        <v>239</v>
      </c>
      <c r="G101" t="s">
        <v>239</v>
      </c>
      <c r="H101" t="s">
        <v>274</v>
      </c>
      <c r="I101" t="s">
        <v>274</v>
      </c>
      <c r="J101" t="s">
        <v>574</v>
      </c>
    </row>
    <row r="102" spans="2:10" x14ac:dyDescent="0.25">
      <c r="B102" t="s">
        <v>248</v>
      </c>
      <c r="C102" t="s">
        <v>248</v>
      </c>
      <c r="D102" t="s">
        <v>359</v>
      </c>
      <c r="F102" t="s">
        <v>239</v>
      </c>
      <c r="G102" t="s">
        <v>239</v>
      </c>
      <c r="H102" t="s">
        <v>274</v>
      </c>
      <c r="I102" t="s">
        <v>274</v>
      </c>
      <c r="J102" t="s">
        <v>575</v>
      </c>
    </row>
    <row r="103" spans="2:10" x14ac:dyDescent="0.25">
      <c r="B103" t="s">
        <v>248</v>
      </c>
      <c r="C103" t="s">
        <v>248</v>
      </c>
      <c r="D103" t="s">
        <v>360</v>
      </c>
      <c r="F103" t="s">
        <v>239</v>
      </c>
      <c r="G103" t="s">
        <v>239</v>
      </c>
      <c r="H103" t="s">
        <v>274</v>
      </c>
      <c r="I103" t="s">
        <v>274</v>
      </c>
      <c r="J103" t="s">
        <v>576</v>
      </c>
    </row>
    <row r="104" spans="2:10" x14ac:dyDescent="0.25">
      <c r="B104" t="s">
        <v>248</v>
      </c>
      <c r="C104" t="s">
        <v>248</v>
      </c>
      <c r="D104" t="s">
        <v>361</v>
      </c>
      <c r="F104" t="s">
        <v>239</v>
      </c>
      <c r="G104" t="s">
        <v>239</v>
      </c>
      <c r="H104" t="s">
        <v>275</v>
      </c>
      <c r="I104" t="s">
        <v>446</v>
      </c>
      <c r="J104" t="s">
        <v>577</v>
      </c>
    </row>
    <row r="105" spans="2:10" x14ac:dyDescent="0.25">
      <c r="B105" t="s">
        <v>248</v>
      </c>
      <c r="C105" t="s">
        <v>248</v>
      </c>
      <c r="D105" t="s">
        <v>362</v>
      </c>
      <c r="F105" t="s">
        <v>239</v>
      </c>
      <c r="G105" t="s">
        <v>239</v>
      </c>
      <c r="H105" t="s">
        <v>275</v>
      </c>
      <c r="I105" t="s">
        <v>446</v>
      </c>
      <c r="J105" t="s">
        <v>578</v>
      </c>
    </row>
    <row r="106" spans="2:10" x14ac:dyDescent="0.25">
      <c r="B106" t="s">
        <v>249</v>
      </c>
      <c r="C106" t="s">
        <v>249</v>
      </c>
      <c r="D106" t="s">
        <v>363</v>
      </c>
      <c r="F106" t="s">
        <v>239</v>
      </c>
      <c r="G106" t="s">
        <v>239</v>
      </c>
      <c r="H106" t="s">
        <v>275</v>
      </c>
      <c r="I106" t="s">
        <v>446</v>
      </c>
      <c r="J106" t="s">
        <v>579</v>
      </c>
    </row>
    <row r="107" spans="2:10" x14ac:dyDescent="0.25">
      <c r="B107" t="s">
        <v>249</v>
      </c>
      <c r="C107" t="s">
        <v>249</v>
      </c>
      <c r="D107" t="s">
        <v>364</v>
      </c>
      <c r="F107" t="s">
        <v>239</v>
      </c>
      <c r="G107" t="s">
        <v>239</v>
      </c>
      <c r="H107" t="s">
        <v>275</v>
      </c>
      <c r="I107" t="s">
        <v>446</v>
      </c>
      <c r="J107" t="s">
        <v>580</v>
      </c>
    </row>
    <row r="108" spans="2:10" x14ac:dyDescent="0.25">
      <c r="B108" t="s">
        <v>249</v>
      </c>
      <c r="C108" t="s">
        <v>249</v>
      </c>
      <c r="D108" t="s">
        <v>365</v>
      </c>
      <c r="F108" t="s">
        <v>239</v>
      </c>
      <c r="G108" t="s">
        <v>239</v>
      </c>
      <c r="H108" t="s">
        <v>275</v>
      </c>
      <c r="I108" t="s">
        <v>446</v>
      </c>
      <c r="J108" t="s">
        <v>581</v>
      </c>
    </row>
    <row r="109" spans="2:10" x14ac:dyDescent="0.25">
      <c r="B109" t="s">
        <v>249</v>
      </c>
      <c r="C109" t="s">
        <v>249</v>
      </c>
      <c r="D109" t="s">
        <v>366</v>
      </c>
      <c r="F109" t="s">
        <v>239</v>
      </c>
      <c r="G109" t="s">
        <v>239</v>
      </c>
      <c r="H109" t="s">
        <v>275</v>
      </c>
      <c r="I109" t="s">
        <v>446</v>
      </c>
      <c r="J109" t="s">
        <v>582</v>
      </c>
    </row>
    <row r="110" spans="2:10" x14ac:dyDescent="0.25">
      <c r="B110" t="s">
        <v>249</v>
      </c>
      <c r="C110" t="s">
        <v>249</v>
      </c>
      <c r="D110" t="s">
        <v>249</v>
      </c>
      <c r="F110" t="s">
        <v>239</v>
      </c>
      <c r="G110" t="s">
        <v>239</v>
      </c>
      <c r="H110" t="s">
        <v>276</v>
      </c>
      <c r="I110" t="s">
        <v>276</v>
      </c>
      <c r="J110" t="s">
        <v>583</v>
      </c>
    </row>
    <row r="111" spans="2:10" x14ac:dyDescent="0.25">
      <c r="B111" t="s">
        <v>249</v>
      </c>
      <c r="C111" t="s">
        <v>249</v>
      </c>
      <c r="D111" t="s">
        <v>367</v>
      </c>
      <c r="F111" t="s">
        <v>239</v>
      </c>
      <c r="G111" t="s">
        <v>239</v>
      </c>
      <c r="H111" t="s">
        <v>276</v>
      </c>
      <c r="I111" t="s">
        <v>276</v>
      </c>
      <c r="J111" t="s">
        <v>584</v>
      </c>
    </row>
    <row r="112" spans="2:10" x14ac:dyDescent="0.25">
      <c r="B112" t="s">
        <v>249</v>
      </c>
      <c r="C112" t="s">
        <v>249</v>
      </c>
      <c r="D112" t="s">
        <v>368</v>
      </c>
      <c r="F112" t="s">
        <v>239</v>
      </c>
      <c r="G112" t="s">
        <v>239</v>
      </c>
      <c r="H112" t="s">
        <v>277</v>
      </c>
      <c r="I112" t="s">
        <v>277</v>
      </c>
      <c r="J112" t="s">
        <v>585</v>
      </c>
    </row>
    <row r="113" spans="2:10" x14ac:dyDescent="0.25">
      <c r="B113" t="s">
        <v>249</v>
      </c>
      <c r="C113" t="s">
        <v>249</v>
      </c>
      <c r="D113" t="s">
        <v>369</v>
      </c>
      <c r="F113" t="s">
        <v>239</v>
      </c>
      <c r="G113" t="s">
        <v>239</v>
      </c>
      <c r="H113" t="s">
        <v>277</v>
      </c>
      <c r="I113" t="s">
        <v>277</v>
      </c>
      <c r="J113" t="s">
        <v>586</v>
      </c>
    </row>
    <row r="114" spans="2:10" x14ac:dyDescent="0.25">
      <c r="B114" t="s">
        <v>249</v>
      </c>
      <c r="C114" t="s">
        <v>249</v>
      </c>
      <c r="D114" t="s">
        <v>370</v>
      </c>
      <c r="F114" t="s">
        <v>239</v>
      </c>
      <c r="G114" t="s">
        <v>239</v>
      </c>
      <c r="H114" t="s">
        <v>277</v>
      </c>
      <c r="I114" t="s">
        <v>277</v>
      </c>
      <c r="J114" t="s">
        <v>275</v>
      </c>
    </row>
    <row r="115" spans="2:10" x14ac:dyDescent="0.25">
      <c r="B115" t="s">
        <v>250</v>
      </c>
      <c r="C115" t="s">
        <v>263</v>
      </c>
      <c r="D115" t="s">
        <v>371</v>
      </c>
      <c r="F115" t="s">
        <v>239</v>
      </c>
      <c r="G115" t="s">
        <v>239</v>
      </c>
      <c r="H115" t="s">
        <v>277</v>
      </c>
      <c r="I115" t="s">
        <v>277</v>
      </c>
      <c r="J115" t="s">
        <v>587</v>
      </c>
    </row>
    <row r="116" spans="2:10" x14ac:dyDescent="0.25">
      <c r="B116" t="s">
        <v>250</v>
      </c>
      <c r="C116" t="s">
        <v>263</v>
      </c>
      <c r="D116" t="s">
        <v>372</v>
      </c>
      <c r="F116" t="s">
        <v>239</v>
      </c>
      <c r="G116" t="s">
        <v>239</v>
      </c>
      <c r="H116" t="s">
        <v>277</v>
      </c>
      <c r="I116" t="s">
        <v>277</v>
      </c>
      <c r="J116" t="s">
        <v>588</v>
      </c>
    </row>
    <row r="117" spans="2:10" x14ac:dyDescent="0.25">
      <c r="B117" t="s">
        <v>250</v>
      </c>
      <c r="C117" t="s">
        <v>263</v>
      </c>
      <c r="D117" t="s">
        <v>373</v>
      </c>
      <c r="F117" t="s">
        <v>239</v>
      </c>
      <c r="G117" t="s">
        <v>239</v>
      </c>
      <c r="H117" t="s">
        <v>277</v>
      </c>
      <c r="I117" t="s">
        <v>277</v>
      </c>
      <c r="J117" t="s">
        <v>589</v>
      </c>
    </row>
    <row r="118" spans="2:10" x14ac:dyDescent="0.25">
      <c r="B118" t="s">
        <v>250</v>
      </c>
      <c r="C118" t="s">
        <v>263</v>
      </c>
      <c r="D118" t="s">
        <v>374</v>
      </c>
      <c r="F118" t="s">
        <v>239</v>
      </c>
      <c r="G118" t="s">
        <v>239</v>
      </c>
      <c r="H118" t="s">
        <v>277</v>
      </c>
      <c r="I118" t="s">
        <v>277</v>
      </c>
      <c r="J118" t="s">
        <v>590</v>
      </c>
    </row>
    <row r="119" spans="2:10" x14ac:dyDescent="0.25">
      <c r="B119" t="s">
        <v>250</v>
      </c>
      <c r="C119" t="s">
        <v>263</v>
      </c>
      <c r="D119" t="s">
        <v>375</v>
      </c>
      <c r="F119" t="s">
        <v>239</v>
      </c>
      <c r="G119" t="s">
        <v>239</v>
      </c>
      <c r="H119" t="s">
        <v>277</v>
      </c>
      <c r="I119" t="s">
        <v>277</v>
      </c>
      <c r="J119" t="s">
        <v>591</v>
      </c>
    </row>
    <row r="120" spans="2:10" x14ac:dyDescent="0.25">
      <c r="B120" t="s">
        <v>250</v>
      </c>
      <c r="C120" t="s">
        <v>263</v>
      </c>
      <c r="D120" t="s">
        <v>376</v>
      </c>
      <c r="F120" t="s">
        <v>239</v>
      </c>
      <c r="G120" t="s">
        <v>239</v>
      </c>
      <c r="H120" t="s">
        <v>277</v>
      </c>
      <c r="I120" t="s">
        <v>277</v>
      </c>
      <c r="J120" t="s">
        <v>592</v>
      </c>
    </row>
    <row r="121" spans="2:10" x14ac:dyDescent="0.25">
      <c r="B121" t="s">
        <v>250</v>
      </c>
      <c r="C121" t="s">
        <v>263</v>
      </c>
      <c r="D121" t="s">
        <v>377</v>
      </c>
      <c r="F121" t="s">
        <v>239</v>
      </c>
      <c r="G121" t="s">
        <v>239</v>
      </c>
      <c r="H121" t="s">
        <v>277</v>
      </c>
      <c r="I121" t="s">
        <v>277</v>
      </c>
      <c r="J121" t="s">
        <v>593</v>
      </c>
    </row>
    <row r="122" spans="2:10" x14ac:dyDescent="0.25">
      <c r="B122" t="s">
        <v>250</v>
      </c>
      <c r="C122" t="s">
        <v>263</v>
      </c>
      <c r="D122" t="s">
        <v>378</v>
      </c>
      <c r="F122" t="s">
        <v>239</v>
      </c>
      <c r="G122" t="s">
        <v>239</v>
      </c>
      <c r="H122" t="s">
        <v>277</v>
      </c>
      <c r="I122" t="s">
        <v>277</v>
      </c>
      <c r="J122" t="s">
        <v>594</v>
      </c>
    </row>
    <row r="123" spans="2:10" x14ac:dyDescent="0.25">
      <c r="B123" t="s">
        <v>250</v>
      </c>
      <c r="C123" t="s">
        <v>263</v>
      </c>
      <c r="D123" t="s">
        <v>379</v>
      </c>
      <c r="F123" t="s">
        <v>239</v>
      </c>
      <c r="G123" t="s">
        <v>239</v>
      </c>
      <c r="H123" t="s">
        <v>277</v>
      </c>
      <c r="I123" t="s">
        <v>277</v>
      </c>
      <c r="J123" t="s">
        <v>595</v>
      </c>
    </row>
    <row r="124" spans="2:10" x14ac:dyDescent="0.25">
      <c r="B124" t="s">
        <v>250</v>
      </c>
      <c r="C124" t="s">
        <v>263</v>
      </c>
      <c r="D124" t="s">
        <v>380</v>
      </c>
      <c r="F124" t="s">
        <v>239</v>
      </c>
      <c r="G124" t="s">
        <v>239</v>
      </c>
      <c r="H124" t="s">
        <v>277</v>
      </c>
      <c r="I124" t="s">
        <v>277</v>
      </c>
      <c r="J124" t="s">
        <v>596</v>
      </c>
    </row>
    <row r="125" spans="2:10" x14ac:dyDescent="0.25">
      <c r="B125" t="s">
        <v>250</v>
      </c>
      <c r="C125" t="s">
        <v>263</v>
      </c>
      <c r="D125" t="s">
        <v>381</v>
      </c>
      <c r="F125" t="s">
        <v>239</v>
      </c>
      <c r="G125" t="s">
        <v>239</v>
      </c>
      <c r="H125" t="s">
        <v>277</v>
      </c>
      <c r="I125" t="s">
        <v>277</v>
      </c>
      <c r="J125" t="s">
        <v>597</v>
      </c>
    </row>
    <row r="126" spans="2:10" x14ac:dyDescent="0.25">
      <c r="B126" t="s">
        <v>250</v>
      </c>
      <c r="C126" t="s">
        <v>263</v>
      </c>
      <c r="D126" t="s">
        <v>382</v>
      </c>
      <c r="F126" t="s">
        <v>239</v>
      </c>
      <c r="G126" t="s">
        <v>239</v>
      </c>
      <c r="H126" t="s">
        <v>277</v>
      </c>
      <c r="I126" t="s">
        <v>277</v>
      </c>
      <c r="J126" t="s">
        <v>598</v>
      </c>
    </row>
    <row r="127" spans="2:10" x14ac:dyDescent="0.25">
      <c r="B127" t="s">
        <v>251</v>
      </c>
      <c r="C127" t="s">
        <v>251</v>
      </c>
      <c r="D127" t="s">
        <v>383</v>
      </c>
      <c r="F127" t="s">
        <v>239</v>
      </c>
      <c r="G127" t="s">
        <v>239</v>
      </c>
      <c r="H127" t="s">
        <v>278</v>
      </c>
      <c r="I127" t="s">
        <v>278</v>
      </c>
      <c r="J127" t="s">
        <v>278</v>
      </c>
    </row>
    <row r="128" spans="2:10" x14ac:dyDescent="0.25">
      <c r="B128" t="s">
        <v>251</v>
      </c>
      <c r="C128" t="s">
        <v>251</v>
      </c>
      <c r="D128" t="s">
        <v>384</v>
      </c>
      <c r="F128" t="s">
        <v>239</v>
      </c>
      <c r="G128" t="s">
        <v>239</v>
      </c>
      <c r="H128" t="s">
        <v>278</v>
      </c>
      <c r="I128" t="s">
        <v>278</v>
      </c>
      <c r="J128" t="s">
        <v>599</v>
      </c>
    </row>
    <row r="129" spans="2:10" x14ac:dyDescent="0.25">
      <c r="B129" t="s">
        <v>251</v>
      </c>
      <c r="C129" t="s">
        <v>251</v>
      </c>
      <c r="D129" t="s">
        <v>251</v>
      </c>
      <c r="F129" t="s">
        <v>239</v>
      </c>
      <c r="G129" t="s">
        <v>239</v>
      </c>
      <c r="H129" t="s">
        <v>278</v>
      </c>
      <c r="I129" t="s">
        <v>278</v>
      </c>
      <c r="J129" t="s">
        <v>600</v>
      </c>
    </row>
    <row r="130" spans="2:10" x14ac:dyDescent="0.25">
      <c r="B130" t="s">
        <v>252</v>
      </c>
      <c r="C130" t="s">
        <v>252</v>
      </c>
      <c r="D130" t="s">
        <v>252</v>
      </c>
      <c r="F130" t="s">
        <v>239</v>
      </c>
      <c r="G130" t="s">
        <v>239</v>
      </c>
      <c r="H130" t="s">
        <v>278</v>
      </c>
      <c r="I130" t="s">
        <v>278</v>
      </c>
      <c r="J130" t="s">
        <v>332</v>
      </c>
    </row>
    <row r="131" spans="2:10" x14ac:dyDescent="0.25">
      <c r="B131" t="s">
        <v>252</v>
      </c>
      <c r="C131" t="s">
        <v>252</v>
      </c>
      <c r="D131" t="s">
        <v>385</v>
      </c>
      <c r="F131" t="s">
        <v>239</v>
      </c>
      <c r="G131" t="s">
        <v>239</v>
      </c>
      <c r="H131" t="s">
        <v>278</v>
      </c>
      <c r="I131" t="s">
        <v>278</v>
      </c>
      <c r="J131" t="s">
        <v>601</v>
      </c>
    </row>
    <row r="132" spans="2:10" x14ac:dyDescent="0.25">
      <c r="B132" t="s">
        <v>252</v>
      </c>
      <c r="C132" t="s">
        <v>252</v>
      </c>
      <c r="D132" t="s">
        <v>386</v>
      </c>
      <c r="F132" t="s">
        <v>239</v>
      </c>
      <c r="G132" t="s">
        <v>239</v>
      </c>
      <c r="H132" t="s">
        <v>278</v>
      </c>
      <c r="I132" t="s">
        <v>278</v>
      </c>
      <c r="J132" t="s">
        <v>602</v>
      </c>
    </row>
    <row r="133" spans="2:10" x14ac:dyDescent="0.25">
      <c r="B133" t="s">
        <v>252</v>
      </c>
      <c r="C133" t="s">
        <v>252</v>
      </c>
      <c r="D133" t="s">
        <v>387</v>
      </c>
      <c r="F133" t="s">
        <v>239</v>
      </c>
      <c r="G133" t="s">
        <v>239</v>
      </c>
      <c r="H133" t="s">
        <v>278</v>
      </c>
      <c r="I133" t="s">
        <v>278</v>
      </c>
      <c r="J133" t="s">
        <v>603</v>
      </c>
    </row>
    <row r="134" spans="2:10" x14ac:dyDescent="0.25">
      <c r="B134" t="s">
        <v>252</v>
      </c>
      <c r="C134" t="s">
        <v>252</v>
      </c>
      <c r="D134" t="s">
        <v>388</v>
      </c>
      <c r="F134" t="s">
        <v>239</v>
      </c>
      <c r="G134" t="s">
        <v>239</v>
      </c>
      <c r="H134" t="s">
        <v>278</v>
      </c>
      <c r="I134" t="s">
        <v>278</v>
      </c>
      <c r="J134" t="s">
        <v>604</v>
      </c>
    </row>
    <row r="135" spans="2:10" x14ac:dyDescent="0.25">
      <c r="B135" t="s">
        <v>252</v>
      </c>
      <c r="C135" t="s">
        <v>252</v>
      </c>
      <c r="D135" t="s">
        <v>389</v>
      </c>
      <c r="F135" t="s">
        <v>239</v>
      </c>
      <c r="G135" t="s">
        <v>239</v>
      </c>
      <c r="H135" t="s">
        <v>278</v>
      </c>
      <c r="I135" t="s">
        <v>278</v>
      </c>
      <c r="J135" t="s">
        <v>605</v>
      </c>
    </row>
    <row r="136" spans="2:10" x14ac:dyDescent="0.25">
      <c r="B136" t="s">
        <v>252</v>
      </c>
      <c r="C136" t="s">
        <v>252</v>
      </c>
      <c r="D136" t="s">
        <v>390</v>
      </c>
      <c r="F136" t="s">
        <v>239</v>
      </c>
      <c r="G136" t="s">
        <v>239</v>
      </c>
      <c r="H136" t="s">
        <v>278</v>
      </c>
      <c r="I136" t="s">
        <v>278</v>
      </c>
      <c r="J136" t="s">
        <v>606</v>
      </c>
    </row>
    <row r="137" spans="2:10" x14ac:dyDescent="0.25">
      <c r="B137" t="s">
        <v>252</v>
      </c>
      <c r="C137" t="s">
        <v>252</v>
      </c>
      <c r="D137" t="s">
        <v>391</v>
      </c>
      <c r="F137" t="s">
        <v>239</v>
      </c>
      <c r="G137" t="s">
        <v>239</v>
      </c>
      <c r="H137" t="s">
        <v>278</v>
      </c>
      <c r="I137" t="s">
        <v>278</v>
      </c>
      <c r="J137" t="s">
        <v>607</v>
      </c>
    </row>
    <row r="138" spans="2:10" x14ac:dyDescent="0.25">
      <c r="B138" t="s">
        <v>252</v>
      </c>
      <c r="C138" t="s">
        <v>252</v>
      </c>
      <c r="D138" t="s">
        <v>392</v>
      </c>
      <c r="F138" t="s">
        <v>239</v>
      </c>
      <c r="G138" t="s">
        <v>239</v>
      </c>
      <c r="H138" t="s">
        <v>279</v>
      </c>
      <c r="I138" t="s">
        <v>447</v>
      </c>
      <c r="J138" t="s">
        <v>608</v>
      </c>
    </row>
    <row r="139" spans="2:10" x14ac:dyDescent="0.25">
      <c r="B139" t="s">
        <v>252</v>
      </c>
      <c r="C139" t="s">
        <v>252</v>
      </c>
      <c r="D139" t="s">
        <v>393</v>
      </c>
      <c r="F139" t="s">
        <v>239</v>
      </c>
      <c r="G139" t="s">
        <v>239</v>
      </c>
      <c r="H139" t="s">
        <v>279</v>
      </c>
      <c r="I139" t="s">
        <v>447</v>
      </c>
      <c r="J139" t="s">
        <v>545</v>
      </c>
    </row>
    <row r="140" spans="2:10" x14ac:dyDescent="0.25">
      <c r="B140" t="s">
        <v>253</v>
      </c>
      <c r="C140" t="s">
        <v>253</v>
      </c>
      <c r="D140" t="s">
        <v>394</v>
      </c>
      <c r="F140" t="s">
        <v>239</v>
      </c>
      <c r="G140" t="s">
        <v>239</v>
      </c>
      <c r="H140" t="s">
        <v>279</v>
      </c>
      <c r="I140" t="s">
        <v>447</v>
      </c>
      <c r="J140" t="s">
        <v>609</v>
      </c>
    </row>
    <row r="141" spans="2:10" x14ac:dyDescent="0.25">
      <c r="B141" t="s">
        <v>253</v>
      </c>
      <c r="C141" t="s">
        <v>253</v>
      </c>
      <c r="D141" t="s">
        <v>395</v>
      </c>
      <c r="F141" t="s">
        <v>239</v>
      </c>
      <c r="G141" t="s">
        <v>239</v>
      </c>
      <c r="H141" t="s">
        <v>280</v>
      </c>
      <c r="I141" t="s">
        <v>280</v>
      </c>
      <c r="J141" t="s">
        <v>280</v>
      </c>
    </row>
    <row r="142" spans="2:10" x14ac:dyDescent="0.25">
      <c r="B142" t="s">
        <v>253</v>
      </c>
      <c r="C142" t="s">
        <v>253</v>
      </c>
      <c r="D142" t="s">
        <v>253</v>
      </c>
      <c r="F142" t="s">
        <v>239</v>
      </c>
      <c r="G142" t="s">
        <v>239</v>
      </c>
      <c r="H142" t="s">
        <v>280</v>
      </c>
      <c r="I142" t="s">
        <v>280</v>
      </c>
      <c r="J142" t="s">
        <v>610</v>
      </c>
    </row>
    <row r="143" spans="2:10" x14ac:dyDescent="0.25">
      <c r="B143" t="s">
        <v>253</v>
      </c>
      <c r="C143" t="s">
        <v>253</v>
      </c>
      <c r="D143" t="s">
        <v>396</v>
      </c>
      <c r="F143" t="s">
        <v>239</v>
      </c>
      <c r="G143" t="s">
        <v>239</v>
      </c>
      <c r="H143" t="s">
        <v>280</v>
      </c>
      <c r="I143" t="s">
        <v>280</v>
      </c>
      <c r="J143" t="s">
        <v>611</v>
      </c>
    </row>
    <row r="144" spans="2:10" x14ac:dyDescent="0.25">
      <c r="B144" t="s">
        <v>253</v>
      </c>
      <c r="C144" t="s">
        <v>253</v>
      </c>
      <c r="D144" t="s">
        <v>397</v>
      </c>
      <c r="F144" t="s">
        <v>239</v>
      </c>
      <c r="G144" t="s">
        <v>239</v>
      </c>
      <c r="H144" t="s">
        <v>280</v>
      </c>
      <c r="I144" t="s">
        <v>280</v>
      </c>
      <c r="J144" t="s">
        <v>612</v>
      </c>
    </row>
    <row r="145" spans="2:10" x14ac:dyDescent="0.25">
      <c r="B145" t="s">
        <v>253</v>
      </c>
      <c r="C145" t="s">
        <v>253</v>
      </c>
      <c r="D145" t="s">
        <v>262</v>
      </c>
      <c r="F145" t="s">
        <v>239</v>
      </c>
      <c r="G145" t="s">
        <v>239</v>
      </c>
      <c r="H145" t="s">
        <v>281</v>
      </c>
      <c r="I145" t="s">
        <v>281</v>
      </c>
      <c r="J145" t="s">
        <v>281</v>
      </c>
    </row>
    <row r="146" spans="2:10" x14ac:dyDescent="0.25">
      <c r="B146" t="s">
        <v>253</v>
      </c>
      <c r="C146" t="s">
        <v>253</v>
      </c>
      <c r="D146" t="s">
        <v>398</v>
      </c>
      <c r="F146" t="s">
        <v>239</v>
      </c>
      <c r="G146" t="s">
        <v>239</v>
      </c>
      <c r="H146" t="s">
        <v>281</v>
      </c>
      <c r="I146" t="s">
        <v>281</v>
      </c>
      <c r="J146" t="s">
        <v>613</v>
      </c>
    </row>
    <row r="147" spans="2:10" x14ac:dyDescent="0.25">
      <c r="B147" t="s">
        <v>253</v>
      </c>
      <c r="C147" t="s">
        <v>253</v>
      </c>
      <c r="D147" t="s">
        <v>399</v>
      </c>
      <c r="F147" t="s">
        <v>239</v>
      </c>
      <c r="G147" t="s">
        <v>239</v>
      </c>
      <c r="H147" t="s">
        <v>281</v>
      </c>
      <c r="I147" t="s">
        <v>281</v>
      </c>
      <c r="J147" t="s">
        <v>614</v>
      </c>
    </row>
    <row r="148" spans="2:10" x14ac:dyDescent="0.25">
      <c r="B148" t="s">
        <v>254</v>
      </c>
      <c r="C148" t="s">
        <v>264</v>
      </c>
      <c r="D148" t="s">
        <v>400</v>
      </c>
      <c r="F148" t="s">
        <v>239</v>
      </c>
      <c r="G148" t="s">
        <v>239</v>
      </c>
      <c r="H148" t="s">
        <v>281</v>
      </c>
      <c r="I148" t="s">
        <v>281</v>
      </c>
      <c r="J148" t="s">
        <v>615</v>
      </c>
    </row>
    <row r="149" spans="2:10" x14ac:dyDescent="0.25">
      <c r="B149" t="s">
        <v>254</v>
      </c>
      <c r="C149" t="s">
        <v>264</v>
      </c>
      <c r="D149" t="s">
        <v>401</v>
      </c>
      <c r="F149" t="s">
        <v>239</v>
      </c>
      <c r="G149" t="s">
        <v>239</v>
      </c>
      <c r="H149" t="s">
        <v>281</v>
      </c>
      <c r="I149" t="s">
        <v>281</v>
      </c>
      <c r="J149" t="s">
        <v>616</v>
      </c>
    </row>
    <row r="150" spans="2:10" x14ac:dyDescent="0.25">
      <c r="B150" t="s">
        <v>254</v>
      </c>
      <c r="C150" t="s">
        <v>264</v>
      </c>
      <c r="D150" t="s">
        <v>402</v>
      </c>
      <c r="F150" t="s">
        <v>239</v>
      </c>
      <c r="G150" t="s">
        <v>239</v>
      </c>
      <c r="H150" t="s">
        <v>281</v>
      </c>
      <c r="I150" t="s">
        <v>281</v>
      </c>
      <c r="J150" t="s">
        <v>617</v>
      </c>
    </row>
    <row r="151" spans="2:10" x14ac:dyDescent="0.25">
      <c r="B151" t="s">
        <v>255</v>
      </c>
      <c r="C151" t="s">
        <v>255</v>
      </c>
      <c r="D151" t="s">
        <v>403</v>
      </c>
      <c r="F151" t="s">
        <v>239</v>
      </c>
      <c r="G151" t="s">
        <v>239</v>
      </c>
      <c r="H151" t="s">
        <v>281</v>
      </c>
      <c r="I151" t="s">
        <v>281</v>
      </c>
      <c r="J151" t="s">
        <v>618</v>
      </c>
    </row>
    <row r="152" spans="2:10" x14ac:dyDescent="0.25">
      <c r="B152" t="s">
        <v>255</v>
      </c>
      <c r="C152" t="s">
        <v>255</v>
      </c>
      <c r="D152" t="s">
        <v>404</v>
      </c>
      <c r="F152" t="s">
        <v>239</v>
      </c>
      <c r="G152" t="s">
        <v>239</v>
      </c>
      <c r="H152" t="s">
        <v>282</v>
      </c>
      <c r="I152" t="s">
        <v>282</v>
      </c>
      <c r="J152" t="s">
        <v>282</v>
      </c>
    </row>
    <row r="153" spans="2:10" x14ac:dyDescent="0.25">
      <c r="B153" t="s">
        <v>255</v>
      </c>
      <c r="C153" t="s">
        <v>255</v>
      </c>
      <c r="D153" t="s">
        <v>405</v>
      </c>
      <c r="F153" t="s">
        <v>239</v>
      </c>
      <c r="G153" t="s">
        <v>239</v>
      </c>
      <c r="H153" t="s">
        <v>282</v>
      </c>
      <c r="I153" t="s">
        <v>282</v>
      </c>
      <c r="J153" t="s">
        <v>619</v>
      </c>
    </row>
    <row r="154" spans="2:10" x14ac:dyDescent="0.25">
      <c r="B154" t="s">
        <v>256</v>
      </c>
      <c r="C154" t="s">
        <v>256</v>
      </c>
      <c r="D154" t="s">
        <v>256</v>
      </c>
      <c r="F154" t="s">
        <v>239</v>
      </c>
      <c r="G154" t="s">
        <v>239</v>
      </c>
      <c r="H154" t="s">
        <v>282</v>
      </c>
      <c r="I154" t="s">
        <v>282</v>
      </c>
      <c r="J154" t="s">
        <v>620</v>
      </c>
    </row>
    <row r="155" spans="2:10" x14ac:dyDescent="0.25">
      <c r="B155" t="s">
        <v>256</v>
      </c>
      <c r="C155" t="s">
        <v>256</v>
      </c>
      <c r="D155" t="s">
        <v>406</v>
      </c>
      <c r="F155" t="s">
        <v>239</v>
      </c>
      <c r="G155" t="s">
        <v>239</v>
      </c>
      <c r="H155" t="s">
        <v>282</v>
      </c>
      <c r="I155" t="s">
        <v>282</v>
      </c>
      <c r="J155" t="s">
        <v>621</v>
      </c>
    </row>
    <row r="156" spans="2:10" x14ac:dyDescent="0.25">
      <c r="B156" t="s">
        <v>256</v>
      </c>
      <c r="C156" t="s">
        <v>256</v>
      </c>
      <c r="D156" t="s">
        <v>407</v>
      </c>
      <c r="F156" t="s">
        <v>239</v>
      </c>
      <c r="G156" t="s">
        <v>239</v>
      </c>
      <c r="H156" t="s">
        <v>282</v>
      </c>
      <c r="I156" t="s">
        <v>282</v>
      </c>
      <c r="J156" t="s">
        <v>622</v>
      </c>
    </row>
    <row r="157" spans="2:10" x14ac:dyDescent="0.25">
      <c r="B157" t="s">
        <v>257</v>
      </c>
      <c r="C157" t="s">
        <v>257</v>
      </c>
      <c r="D157" t="s">
        <v>257</v>
      </c>
      <c r="F157" t="s">
        <v>239</v>
      </c>
      <c r="G157" t="s">
        <v>239</v>
      </c>
      <c r="H157" t="s">
        <v>282</v>
      </c>
      <c r="I157" t="s">
        <v>282</v>
      </c>
      <c r="J157" t="s">
        <v>623</v>
      </c>
    </row>
    <row r="158" spans="2:10" x14ac:dyDescent="0.25">
      <c r="B158" t="s">
        <v>257</v>
      </c>
      <c r="C158" t="s">
        <v>257</v>
      </c>
      <c r="D158" t="s">
        <v>408</v>
      </c>
      <c r="F158" t="s">
        <v>239</v>
      </c>
      <c r="G158" t="s">
        <v>239</v>
      </c>
      <c r="H158" t="s">
        <v>282</v>
      </c>
      <c r="I158" t="s">
        <v>282</v>
      </c>
      <c r="J158" t="s">
        <v>624</v>
      </c>
    </row>
    <row r="159" spans="2:10" x14ac:dyDescent="0.25">
      <c r="B159" t="s">
        <v>257</v>
      </c>
      <c r="C159" t="s">
        <v>257</v>
      </c>
      <c r="D159" t="s">
        <v>409</v>
      </c>
      <c r="F159" t="s">
        <v>239</v>
      </c>
      <c r="G159" t="s">
        <v>239</v>
      </c>
      <c r="H159" t="s">
        <v>282</v>
      </c>
      <c r="I159" t="s">
        <v>282</v>
      </c>
      <c r="J159" t="s">
        <v>625</v>
      </c>
    </row>
    <row r="160" spans="2:10" x14ac:dyDescent="0.25">
      <c r="B160" t="s">
        <v>257</v>
      </c>
      <c r="C160" t="s">
        <v>257</v>
      </c>
      <c r="D160" t="s">
        <v>410</v>
      </c>
      <c r="F160" t="s">
        <v>239</v>
      </c>
      <c r="G160" t="s">
        <v>239</v>
      </c>
      <c r="H160" t="s">
        <v>282</v>
      </c>
      <c r="I160" t="s">
        <v>282</v>
      </c>
      <c r="J160" t="s">
        <v>626</v>
      </c>
    </row>
    <row r="161" spans="2:10" x14ac:dyDescent="0.25">
      <c r="B161" t="s">
        <v>257</v>
      </c>
      <c r="C161" t="s">
        <v>257</v>
      </c>
      <c r="D161" t="s">
        <v>411</v>
      </c>
      <c r="F161" t="s">
        <v>239</v>
      </c>
      <c r="G161" t="s">
        <v>239</v>
      </c>
      <c r="H161" t="s">
        <v>282</v>
      </c>
      <c r="I161" t="s">
        <v>282</v>
      </c>
      <c r="J161" t="s">
        <v>627</v>
      </c>
    </row>
    <row r="162" spans="2:10" x14ac:dyDescent="0.25">
      <c r="B162" t="s">
        <v>257</v>
      </c>
      <c r="C162" t="s">
        <v>257</v>
      </c>
      <c r="D162" t="s">
        <v>412</v>
      </c>
      <c r="F162" t="s">
        <v>239</v>
      </c>
      <c r="G162" t="s">
        <v>239</v>
      </c>
      <c r="H162" t="s">
        <v>282</v>
      </c>
      <c r="I162" t="s">
        <v>282</v>
      </c>
      <c r="J162" t="s">
        <v>628</v>
      </c>
    </row>
    <row r="163" spans="2:10" x14ac:dyDescent="0.25">
      <c r="B163" t="s">
        <v>257</v>
      </c>
      <c r="C163" t="s">
        <v>257</v>
      </c>
      <c r="D163" t="s">
        <v>413</v>
      </c>
      <c r="F163" t="s">
        <v>239</v>
      </c>
      <c r="G163" t="s">
        <v>239</v>
      </c>
      <c r="H163" t="s">
        <v>282</v>
      </c>
      <c r="I163" t="s">
        <v>282</v>
      </c>
      <c r="J163" t="s">
        <v>629</v>
      </c>
    </row>
    <row r="164" spans="2:10" x14ac:dyDescent="0.25">
      <c r="B164" t="s">
        <v>257</v>
      </c>
      <c r="C164" t="s">
        <v>257</v>
      </c>
      <c r="D164" t="s">
        <v>414</v>
      </c>
      <c r="F164" t="s">
        <v>239</v>
      </c>
      <c r="G164" t="s">
        <v>239</v>
      </c>
      <c r="H164" t="s">
        <v>282</v>
      </c>
      <c r="I164" t="s">
        <v>282</v>
      </c>
      <c r="J164" t="s">
        <v>630</v>
      </c>
    </row>
    <row r="165" spans="2:10" x14ac:dyDescent="0.25">
      <c r="B165" t="s">
        <v>258</v>
      </c>
      <c r="C165" t="s">
        <v>258</v>
      </c>
      <c r="D165" t="s">
        <v>258</v>
      </c>
      <c r="F165" t="s">
        <v>239</v>
      </c>
      <c r="G165" t="s">
        <v>239</v>
      </c>
      <c r="H165" t="s">
        <v>282</v>
      </c>
      <c r="I165" t="s">
        <v>282</v>
      </c>
      <c r="J165" t="s">
        <v>326</v>
      </c>
    </row>
    <row r="166" spans="2:10" x14ac:dyDescent="0.25">
      <c r="B166" t="s">
        <v>258</v>
      </c>
      <c r="C166" t="s">
        <v>258</v>
      </c>
      <c r="D166" t="s">
        <v>415</v>
      </c>
      <c r="F166" t="s">
        <v>239</v>
      </c>
      <c r="G166" t="s">
        <v>239</v>
      </c>
      <c r="H166" t="s">
        <v>282</v>
      </c>
      <c r="I166" t="s">
        <v>282</v>
      </c>
      <c r="J166" t="s">
        <v>631</v>
      </c>
    </row>
    <row r="167" spans="2:10" x14ac:dyDescent="0.25">
      <c r="B167" t="s">
        <v>258</v>
      </c>
      <c r="C167" t="s">
        <v>258</v>
      </c>
      <c r="D167" t="s">
        <v>416</v>
      </c>
      <c r="F167" t="s">
        <v>239</v>
      </c>
      <c r="G167" t="s">
        <v>239</v>
      </c>
      <c r="H167" t="s">
        <v>282</v>
      </c>
      <c r="I167" t="s">
        <v>282</v>
      </c>
      <c r="J167" t="s">
        <v>632</v>
      </c>
    </row>
    <row r="168" spans="2:10" x14ac:dyDescent="0.25">
      <c r="B168" t="s">
        <v>258</v>
      </c>
      <c r="C168" t="s">
        <v>258</v>
      </c>
      <c r="D168" t="s">
        <v>417</v>
      </c>
      <c r="F168" t="s">
        <v>239</v>
      </c>
      <c r="G168" t="s">
        <v>239</v>
      </c>
      <c r="H168" t="s">
        <v>283</v>
      </c>
      <c r="I168" t="s">
        <v>283</v>
      </c>
      <c r="J168" t="s">
        <v>283</v>
      </c>
    </row>
    <row r="169" spans="2:10" x14ac:dyDescent="0.25">
      <c r="B169" t="s">
        <v>258</v>
      </c>
      <c r="C169" t="s">
        <v>258</v>
      </c>
      <c r="D169" t="s">
        <v>418</v>
      </c>
      <c r="F169" t="s">
        <v>239</v>
      </c>
      <c r="G169" t="s">
        <v>239</v>
      </c>
      <c r="H169" t="s">
        <v>283</v>
      </c>
      <c r="I169" t="s">
        <v>283</v>
      </c>
      <c r="J169" t="s">
        <v>633</v>
      </c>
    </row>
    <row r="170" spans="2:10" x14ac:dyDescent="0.25">
      <c r="B170" t="s">
        <v>258</v>
      </c>
      <c r="C170" t="s">
        <v>258</v>
      </c>
      <c r="D170" t="s">
        <v>419</v>
      </c>
      <c r="F170" t="s">
        <v>239</v>
      </c>
      <c r="G170" t="s">
        <v>239</v>
      </c>
      <c r="H170" t="s">
        <v>283</v>
      </c>
      <c r="I170" t="s">
        <v>283</v>
      </c>
      <c r="J170" t="s">
        <v>634</v>
      </c>
    </row>
    <row r="171" spans="2:10" x14ac:dyDescent="0.25">
      <c r="B171" t="s">
        <v>258</v>
      </c>
      <c r="C171" t="s">
        <v>258</v>
      </c>
      <c r="D171" t="s">
        <v>420</v>
      </c>
      <c r="F171" t="s">
        <v>239</v>
      </c>
      <c r="G171" t="s">
        <v>239</v>
      </c>
      <c r="H171" t="s">
        <v>283</v>
      </c>
      <c r="I171" t="s">
        <v>283</v>
      </c>
      <c r="J171" t="s">
        <v>635</v>
      </c>
    </row>
    <row r="172" spans="2:10" x14ac:dyDescent="0.25">
      <c r="B172" t="s">
        <v>258</v>
      </c>
      <c r="C172" t="s">
        <v>258</v>
      </c>
      <c r="D172" t="s">
        <v>421</v>
      </c>
      <c r="F172" t="s">
        <v>239</v>
      </c>
      <c r="G172" t="s">
        <v>239</v>
      </c>
      <c r="H172" t="s">
        <v>283</v>
      </c>
      <c r="I172" t="s">
        <v>283</v>
      </c>
      <c r="J172" t="s">
        <v>636</v>
      </c>
    </row>
    <row r="173" spans="2:10" x14ac:dyDescent="0.25">
      <c r="B173" t="s">
        <v>258</v>
      </c>
      <c r="C173" t="s">
        <v>258</v>
      </c>
      <c r="D173" t="s">
        <v>422</v>
      </c>
      <c r="F173" t="s">
        <v>239</v>
      </c>
      <c r="G173" t="s">
        <v>239</v>
      </c>
      <c r="H173" t="s">
        <v>284</v>
      </c>
      <c r="I173" t="s">
        <v>284</v>
      </c>
      <c r="J173" t="s">
        <v>637</v>
      </c>
    </row>
    <row r="174" spans="2:10" x14ac:dyDescent="0.25">
      <c r="B174" t="s">
        <v>258</v>
      </c>
      <c r="C174" t="s">
        <v>258</v>
      </c>
      <c r="D174" t="s">
        <v>423</v>
      </c>
      <c r="F174" t="s">
        <v>239</v>
      </c>
      <c r="G174" t="s">
        <v>239</v>
      </c>
      <c r="H174" t="s">
        <v>284</v>
      </c>
      <c r="I174" t="s">
        <v>284</v>
      </c>
      <c r="J174" t="s">
        <v>591</v>
      </c>
    </row>
    <row r="175" spans="2:10" x14ac:dyDescent="0.25">
      <c r="B175" t="s">
        <v>258</v>
      </c>
      <c r="C175" t="s">
        <v>258</v>
      </c>
      <c r="D175" t="s">
        <v>424</v>
      </c>
      <c r="F175" t="s">
        <v>239</v>
      </c>
      <c r="G175" t="s">
        <v>239</v>
      </c>
      <c r="H175" t="s">
        <v>284</v>
      </c>
      <c r="I175" t="s">
        <v>284</v>
      </c>
      <c r="J175" t="s">
        <v>638</v>
      </c>
    </row>
    <row r="176" spans="2:10" x14ac:dyDescent="0.25">
      <c r="B176" t="s">
        <v>258</v>
      </c>
      <c r="C176" t="s">
        <v>258</v>
      </c>
      <c r="D176" t="s">
        <v>425</v>
      </c>
      <c r="F176" t="s">
        <v>239</v>
      </c>
      <c r="G176" t="s">
        <v>239</v>
      </c>
      <c r="H176" t="s">
        <v>284</v>
      </c>
      <c r="I176" t="s">
        <v>284</v>
      </c>
      <c r="J176" t="s">
        <v>284</v>
      </c>
    </row>
    <row r="177" spans="2:10" x14ac:dyDescent="0.25">
      <c r="B177" t="s">
        <v>258</v>
      </c>
      <c r="C177" t="s">
        <v>258</v>
      </c>
      <c r="D177" t="s">
        <v>426</v>
      </c>
      <c r="F177" t="s">
        <v>239</v>
      </c>
      <c r="G177" t="s">
        <v>239</v>
      </c>
      <c r="H177" t="s">
        <v>284</v>
      </c>
      <c r="I177" t="s">
        <v>284</v>
      </c>
      <c r="J177" t="s">
        <v>639</v>
      </c>
    </row>
    <row r="178" spans="2:10" x14ac:dyDescent="0.25">
      <c r="B178" t="s">
        <v>259</v>
      </c>
      <c r="C178" t="s">
        <v>265</v>
      </c>
      <c r="D178" t="s">
        <v>427</v>
      </c>
      <c r="F178" t="s">
        <v>239</v>
      </c>
      <c r="G178" t="s">
        <v>239</v>
      </c>
      <c r="H178" t="s">
        <v>284</v>
      </c>
      <c r="I178" t="s">
        <v>284</v>
      </c>
      <c r="J178" t="s">
        <v>640</v>
      </c>
    </row>
    <row r="179" spans="2:10" x14ac:dyDescent="0.25">
      <c r="B179" t="s">
        <v>259</v>
      </c>
      <c r="C179" t="s">
        <v>265</v>
      </c>
      <c r="D179" t="s">
        <v>428</v>
      </c>
      <c r="F179" t="s">
        <v>239</v>
      </c>
      <c r="G179" t="s">
        <v>239</v>
      </c>
      <c r="H179" t="s">
        <v>284</v>
      </c>
      <c r="I179" t="s">
        <v>284</v>
      </c>
      <c r="J179" t="s">
        <v>641</v>
      </c>
    </row>
    <row r="180" spans="2:10" x14ac:dyDescent="0.25">
      <c r="B180" t="s">
        <v>259</v>
      </c>
      <c r="C180" t="s">
        <v>265</v>
      </c>
      <c r="D180" t="s">
        <v>429</v>
      </c>
      <c r="F180" t="s">
        <v>239</v>
      </c>
      <c r="G180" t="s">
        <v>239</v>
      </c>
      <c r="H180" t="s">
        <v>284</v>
      </c>
      <c r="I180" t="s">
        <v>284</v>
      </c>
      <c r="J180" t="s">
        <v>329</v>
      </c>
    </row>
    <row r="181" spans="2:10" x14ac:dyDescent="0.25">
      <c r="B181" t="s">
        <v>259</v>
      </c>
      <c r="C181" t="s">
        <v>265</v>
      </c>
      <c r="D181" t="s">
        <v>430</v>
      </c>
      <c r="F181" t="s">
        <v>239</v>
      </c>
      <c r="G181" t="s">
        <v>239</v>
      </c>
      <c r="H181" t="s">
        <v>284</v>
      </c>
      <c r="I181" t="s">
        <v>284</v>
      </c>
      <c r="J181" t="s">
        <v>642</v>
      </c>
    </row>
    <row r="182" spans="2:10" x14ac:dyDescent="0.25">
      <c r="B182" t="s">
        <v>259</v>
      </c>
      <c r="C182" t="s">
        <v>265</v>
      </c>
      <c r="D182" t="s">
        <v>431</v>
      </c>
      <c r="F182" t="s">
        <v>239</v>
      </c>
      <c r="G182" t="s">
        <v>239</v>
      </c>
      <c r="H182" t="s">
        <v>284</v>
      </c>
      <c r="I182" t="s">
        <v>284</v>
      </c>
      <c r="J182" t="s">
        <v>643</v>
      </c>
    </row>
    <row r="183" spans="2:10" x14ac:dyDescent="0.25">
      <c r="B183" t="s">
        <v>259</v>
      </c>
      <c r="C183" t="s">
        <v>265</v>
      </c>
      <c r="D183" t="s">
        <v>432</v>
      </c>
      <c r="F183" t="s">
        <v>239</v>
      </c>
      <c r="G183" t="s">
        <v>239</v>
      </c>
      <c r="H183" t="s">
        <v>285</v>
      </c>
      <c r="I183" t="s">
        <v>448</v>
      </c>
      <c r="J183" t="s">
        <v>644</v>
      </c>
    </row>
    <row r="184" spans="2:10" x14ac:dyDescent="0.25">
      <c r="B184" t="s">
        <v>259</v>
      </c>
      <c r="C184" t="s">
        <v>265</v>
      </c>
      <c r="D184" t="s">
        <v>433</v>
      </c>
      <c r="F184" t="s">
        <v>239</v>
      </c>
      <c r="G184" t="s">
        <v>239</v>
      </c>
      <c r="H184" t="s">
        <v>285</v>
      </c>
      <c r="I184" t="s">
        <v>448</v>
      </c>
      <c r="J184" t="s">
        <v>645</v>
      </c>
    </row>
    <row r="185" spans="2:10" x14ac:dyDescent="0.25">
      <c r="B185" t="s">
        <v>259</v>
      </c>
      <c r="C185" t="s">
        <v>265</v>
      </c>
      <c r="D185" t="s">
        <v>434</v>
      </c>
      <c r="F185" t="s">
        <v>239</v>
      </c>
      <c r="G185" t="s">
        <v>239</v>
      </c>
      <c r="H185" t="s">
        <v>285</v>
      </c>
      <c r="I185" t="s">
        <v>448</v>
      </c>
      <c r="J185" t="s">
        <v>646</v>
      </c>
    </row>
    <row r="186" spans="2:10" x14ac:dyDescent="0.25">
      <c r="B186" t="s">
        <v>259</v>
      </c>
      <c r="C186" t="s">
        <v>265</v>
      </c>
      <c r="D186" t="s">
        <v>259</v>
      </c>
      <c r="F186" t="s">
        <v>239</v>
      </c>
      <c r="G186" t="s">
        <v>239</v>
      </c>
      <c r="H186" t="s">
        <v>285</v>
      </c>
      <c r="I186" t="s">
        <v>448</v>
      </c>
      <c r="J186" t="s">
        <v>647</v>
      </c>
    </row>
    <row r="187" spans="2:10" x14ac:dyDescent="0.25">
      <c r="B187" t="s">
        <v>259</v>
      </c>
      <c r="C187" t="s">
        <v>265</v>
      </c>
      <c r="D187" t="s">
        <v>435</v>
      </c>
      <c r="F187" t="s">
        <v>239</v>
      </c>
      <c r="G187" t="s">
        <v>239</v>
      </c>
      <c r="H187" t="s">
        <v>285</v>
      </c>
      <c r="I187" t="s">
        <v>448</v>
      </c>
      <c r="J187" t="s">
        <v>648</v>
      </c>
    </row>
    <row r="188" spans="2:10" x14ac:dyDescent="0.25">
      <c r="B188" t="s">
        <v>260</v>
      </c>
      <c r="C188" t="s">
        <v>260</v>
      </c>
      <c r="D188" t="s">
        <v>260</v>
      </c>
      <c r="F188" t="s">
        <v>239</v>
      </c>
      <c r="G188" t="s">
        <v>239</v>
      </c>
      <c r="H188" t="s">
        <v>285</v>
      </c>
      <c r="I188" t="s">
        <v>448</v>
      </c>
      <c r="J188" t="s">
        <v>649</v>
      </c>
    </row>
    <row r="189" spans="2:10" x14ac:dyDescent="0.25">
      <c r="B189" t="s">
        <v>260</v>
      </c>
      <c r="C189" t="s">
        <v>260</v>
      </c>
      <c r="D189" t="s">
        <v>436</v>
      </c>
      <c r="F189" t="s">
        <v>239</v>
      </c>
      <c r="G189" t="s">
        <v>239</v>
      </c>
      <c r="H189" t="s">
        <v>285</v>
      </c>
      <c r="I189" t="s">
        <v>448</v>
      </c>
      <c r="J189" t="s">
        <v>650</v>
      </c>
    </row>
    <row r="190" spans="2:10" x14ac:dyDescent="0.25">
      <c r="B190" t="s">
        <v>260</v>
      </c>
      <c r="C190" t="s">
        <v>260</v>
      </c>
      <c r="D190" t="s">
        <v>437</v>
      </c>
      <c r="F190" t="s">
        <v>239</v>
      </c>
      <c r="G190" t="s">
        <v>239</v>
      </c>
      <c r="H190" t="s">
        <v>285</v>
      </c>
      <c r="I190" t="s">
        <v>448</v>
      </c>
      <c r="J190" t="s">
        <v>651</v>
      </c>
    </row>
    <row r="191" spans="2:10" x14ac:dyDescent="0.25">
      <c r="B191" t="s">
        <v>260</v>
      </c>
      <c r="C191" t="s">
        <v>260</v>
      </c>
      <c r="D191" t="s">
        <v>438</v>
      </c>
      <c r="F191" t="s">
        <v>239</v>
      </c>
      <c r="G191" t="s">
        <v>239</v>
      </c>
      <c r="H191" t="s">
        <v>286</v>
      </c>
      <c r="I191" t="s">
        <v>286</v>
      </c>
      <c r="J191" t="s">
        <v>286</v>
      </c>
    </row>
    <row r="192" spans="2:10" x14ac:dyDescent="0.25">
      <c r="B192" t="s">
        <v>261</v>
      </c>
      <c r="C192" t="s">
        <v>261</v>
      </c>
      <c r="D192" t="s">
        <v>261</v>
      </c>
      <c r="F192" t="s">
        <v>239</v>
      </c>
      <c r="G192" t="s">
        <v>239</v>
      </c>
      <c r="H192" t="s">
        <v>286</v>
      </c>
      <c r="I192" t="s">
        <v>286</v>
      </c>
      <c r="J192" t="s">
        <v>652</v>
      </c>
    </row>
    <row r="193" spans="2:10" x14ac:dyDescent="0.25">
      <c r="B193" t="s">
        <v>261</v>
      </c>
      <c r="C193" t="s">
        <v>261</v>
      </c>
      <c r="D193" t="s">
        <v>439</v>
      </c>
      <c r="F193" t="s">
        <v>239</v>
      </c>
      <c r="G193" t="s">
        <v>239</v>
      </c>
      <c r="H193" t="s">
        <v>286</v>
      </c>
      <c r="I193" t="s">
        <v>286</v>
      </c>
      <c r="J193" t="s">
        <v>653</v>
      </c>
    </row>
    <row r="194" spans="2:10" x14ac:dyDescent="0.25">
      <c r="B194" t="s">
        <v>261</v>
      </c>
      <c r="C194" t="s">
        <v>261</v>
      </c>
      <c r="D194" t="s">
        <v>440</v>
      </c>
      <c r="F194" t="s">
        <v>239</v>
      </c>
      <c r="G194" t="s">
        <v>239</v>
      </c>
      <c r="H194" t="s">
        <v>286</v>
      </c>
      <c r="I194" t="s">
        <v>286</v>
      </c>
      <c r="J194" t="s">
        <v>654</v>
      </c>
    </row>
    <row r="195" spans="2:10" x14ac:dyDescent="0.25">
      <c r="B195" t="s">
        <v>262</v>
      </c>
      <c r="C195" t="s">
        <v>262</v>
      </c>
      <c r="D195" t="s">
        <v>441</v>
      </c>
      <c r="F195" t="s">
        <v>239</v>
      </c>
      <c r="G195" t="s">
        <v>239</v>
      </c>
      <c r="H195" t="s">
        <v>286</v>
      </c>
      <c r="I195" t="s">
        <v>286</v>
      </c>
      <c r="J195" t="s">
        <v>655</v>
      </c>
    </row>
    <row r="196" spans="2:10" x14ac:dyDescent="0.25">
      <c r="B196" t="s">
        <v>262</v>
      </c>
      <c r="C196" t="s">
        <v>262</v>
      </c>
      <c r="D196" t="s">
        <v>442</v>
      </c>
      <c r="F196" t="s">
        <v>239</v>
      </c>
      <c r="G196" t="s">
        <v>239</v>
      </c>
      <c r="H196" t="s">
        <v>286</v>
      </c>
      <c r="I196" t="s">
        <v>286</v>
      </c>
      <c r="J196" t="s">
        <v>656</v>
      </c>
    </row>
    <row r="197" spans="2:10" x14ac:dyDescent="0.25">
      <c r="B197" t="s">
        <v>262</v>
      </c>
      <c r="C197" t="s">
        <v>262</v>
      </c>
      <c r="D197" t="s">
        <v>443</v>
      </c>
      <c r="F197" s="12" t="s">
        <v>239</v>
      </c>
      <c r="G197" s="12" t="s">
        <v>239</v>
      </c>
      <c r="H197" t="s">
        <v>286</v>
      </c>
      <c r="I197" t="s">
        <v>286</v>
      </c>
      <c r="J197" s="12" t="s">
        <v>657</v>
      </c>
    </row>
    <row r="198" spans="2:10" x14ac:dyDescent="0.25">
      <c r="B198" t="s">
        <v>262</v>
      </c>
      <c r="C198" t="s">
        <v>262</v>
      </c>
      <c r="D198" t="s">
        <v>444</v>
      </c>
      <c r="F198" t="s">
        <v>239</v>
      </c>
      <c r="G198" t="s">
        <v>239</v>
      </c>
      <c r="H198" t="s">
        <v>286</v>
      </c>
      <c r="I198" t="s">
        <v>286</v>
      </c>
      <c r="J198" s="12" t="s">
        <v>658</v>
      </c>
    </row>
    <row r="199" spans="2:10" x14ac:dyDescent="0.25">
      <c r="F199" t="s">
        <v>239</v>
      </c>
      <c r="G199" t="s">
        <v>239</v>
      </c>
      <c r="H199" t="s">
        <v>286</v>
      </c>
      <c r="I199" t="s">
        <v>286</v>
      </c>
      <c r="J199" s="12" t="s">
        <v>659</v>
      </c>
    </row>
    <row r="200" spans="2:10" x14ac:dyDescent="0.25">
      <c r="F200" t="s">
        <v>239</v>
      </c>
      <c r="G200" t="s">
        <v>239</v>
      </c>
      <c r="H200" t="s">
        <v>286</v>
      </c>
      <c r="I200" t="s">
        <v>286</v>
      </c>
      <c r="J200" s="12" t="s">
        <v>660</v>
      </c>
    </row>
    <row r="201" spans="2:10" x14ac:dyDescent="0.25">
      <c r="F201" s="12" t="s">
        <v>239</v>
      </c>
      <c r="G201" s="12" t="s">
        <v>239</v>
      </c>
      <c r="H201" t="s">
        <v>287</v>
      </c>
      <c r="I201" t="s">
        <v>287</v>
      </c>
      <c r="J201" t="s">
        <v>661</v>
      </c>
    </row>
    <row r="202" spans="2:10" x14ac:dyDescent="0.25">
      <c r="F202" s="12" t="s">
        <v>239</v>
      </c>
      <c r="G202" s="12" t="s">
        <v>239</v>
      </c>
      <c r="H202" t="s">
        <v>287</v>
      </c>
      <c r="I202" t="s">
        <v>287</v>
      </c>
      <c r="J202" s="12" t="s">
        <v>277</v>
      </c>
    </row>
    <row r="203" spans="2:10" x14ac:dyDescent="0.25">
      <c r="F203" t="s">
        <v>239</v>
      </c>
      <c r="G203" t="s">
        <v>239</v>
      </c>
      <c r="H203" t="s">
        <v>287</v>
      </c>
      <c r="I203" t="s">
        <v>287</v>
      </c>
      <c r="J203" s="12" t="s">
        <v>662</v>
      </c>
    </row>
    <row r="204" spans="2:10" x14ac:dyDescent="0.25">
      <c r="F204" t="s">
        <v>239</v>
      </c>
      <c r="G204" t="s">
        <v>239</v>
      </c>
      <c r="H204" t="s">
        <v>287</v>
      </c>
      <c r="I204" t="s">
        <v>287</v>
      </c>
      <c r="J204" s="12" t="s">
        <v>663</v>
      </c>
    </row>
    <row r="205" spans="2:10" x14ac:dyDescent="0.25">
      <c r="F205" s="12" t="s">
        <v>239</v>
      </c>
      <c r="G205" s="12" t="s">
        <v>239</v>
      </c>
      <c r="H205" t="s">
        <v>287</v>
      </c>
      <c r="I205" t="s">
        <v>287</v>
      </c>
      <c r="J205" s="12" t="s">
        <v>664</v>
      </c>
    </row>
    <row r="206" spans="2:10" x14ac:dyDescent="0.25">
      <c r="F206" t="s">
        <v>239</v>
      </c>
      <c r="G206" t="s">
        <v>239</v>
      </c>
      <c r="H206" t="s">
        <v>287</v>
      </c>
      <c r="I206" t="s">
        <v>287</v>
      </c>
      <c r="J206" t="s">
        <v>665</v>
      </c>
    </row>
    <row r="207" spans="2:10" x14ac:dyDescent="0.25">
      <c r="F207" t="s">
        <v>239</v>
      </c>
      <c r="G207" t="s">
        <v>239</v>
      </c>
      <c r="H207" t="s">
        <v>287</v>
      </c>
      <c r="I207" t="s">
        <v>287</v>
      </c>
      <c r="J207" t="s">
        <v>666</v>
      </c>
    </row>
    <row r="208" spans="2:10" x14ac:dyDescent="0.25">
      <c r="F208" t="s">
        <v>239</v>
      </c>
      <c r="G208" t="s">
        <v>239</v>
      </c>
      <c r="H208" t="s">
        <v>287</v>
      </c>
      <c r="I208" t="s">
        <v>287</v>
      </c>
      <c r="J208" t="s">
        <v>287</v>
      </c>
    </row>
    <row r="209" spans="6:10" x14ac:dyDescent="0.25">
      <c r="F209" t="s">
        <v>239</v>
      </c>
      <c r="G209" t="s">
        <v>239</v>
      </c>
      <c r="H209" t="s">
        <v>287</v>
      </c>
      <c r="I209" t="s">
        <v>287</v>
      </c>
      <c r="J209" t="s">
        <v>667</v>
      </c>
    </row>
    <row r="210" spans="6:10" x14ac:dyDescent="0.25">
      <c r="F210" t="s">
        <v>239</v>
      </c>
      <c r="G210" t="s">
        <v>239</v>
      </c>
      <c r="H210" t="s">
        <v>287</v>
      </c>
      <c r="I210" t="s">
        <v>287</v>
      </c>
      <c r="J210" t="s">
        <v>554</v>
      </c>
    </row>
    <row r="211" spans="6:10" x14ac:dyDescent="0.25">
      <c r="F211" t="s">
        <v>239</v>
      </c>
      <c r="G211" t="s">
        <v>239</v>
      </c>
      <c r="H211" t="s">
        <v>287</v>
      </c>
      <c r="I211" t="s">
        <v>287</v>
      </c>
      <c r="J211" t="s">
        <v>668</v>
      </c>
    </row>
    <row r="212" spans="6:10" x14ac:dyDescent="0.25">
      <c r="F212" t="s">
        <v>239</v>
      </c>
      <c r="G212" t="s">
        <v>239</v>
      </c>
      <c r="H212" t="s">
        <v>288</v>
      </c>
      <c r="I212" t="s">
        <v>288</v>
      </c>
      <c r="J212" t="s">
        <v>288</v>
      </c>
    </row>
    <row r="213" spans="6:10" x14ac:dyDescent="0.25">
      <c r="F213" t="s">
        <v>239</v>
      </c>
      <c r="G213" t="s">
        <v>239</v>
      </c>
      <c r="H213" t="s">
        <v>288</v>
      </c>
      <c r="I213" t="s">
        <v>288</v>
      </c>
      <c r="J213" t="s">
        <v>669</v>
      </c>
    </row>
    <row r="214" spans="6:10" x14ac:dyDescent="0.25">
      <c r="F214" t="s">
        <v>239</v>
      </c>
      <c r="G214" t="s">
        <v>239</v>
      </c>
      <c r="H214" t="s">
        <v>288</v>
      </c>
      <c r="I214" t="s">
        <v>288</v>
      </c>
      <c r="J214" t="s">
        <v>670</v>
      </c>
    </row>
    <row r="215" spans="6:10" x14ac:dyDescent="0.25">
      <c r="F215" t="s">
        <v>239</v>
      </c>
      <c r="G215" t="s">
        <v>239</v>
      </c>
      <c r="H215" t="s">
        <v>288</v>
      </c>
      <c r="I215" t="s">
        <v>288</v>
      </c>
      <c r="J215" t="s">
        <v>671</v>
      </c>
    </row>
    <row r="216" spans="6:10" x14ac:dyDescent="0.25">
      <c r="F216" t="s">
        <v>239</v>
      </c>
      <c r="G216" t="s">
        <v>239</v>
      </c>
      <c r="H216" t="s">
        <v>289</v>
      </c>
      <c r="I216" t="s">
        <v>289</v>
      </c>
      <c r="J216" t="s">
        <v>289</v>
      </c>
    </row>
    <row r="217" spans="6:10" x14ac:dyDescent="0.25">
      <c r="F217" t="s">
        <v>239</v>
      </c>
      <c r="G217" t="s">
        <v>239</v>
      </c>
      <c r="H217" t="s">
        <v>289</v>
      </c>
      <c r="I217" t="s">
        <v>289</v>
      </c>
      <c r="J217" t="s">
        <v>672</v>
      </c>
    </row>
    <row r="218" spans="6:10" x14ac:dyDescent="0.25">
      <c r="F218" t="s">
        <v>239</v>
      </c>
      <c r="G218" t="s">
        <v>239</v>
      </c>
      <c r="H218" t="s">
        <v>289</v>
      </c>
      <c r="I218" t="s">
        <v>289</v>
      </c>
      <c r="J218" t="s">
        <v>673</v>
      </c>
    </row>
    <row r="219" spans="6:10" x14ac:dyDescent="0.25">
      <c r="F219" t="s">
        <v>239</v>
      </c>
      <c r="G219" t="s">
        <v>239</v>
      </c>
      <c r="H219" t="s">
        <v>289</v>
      </c>
      <c r="I219" t="s">
        <v>289</v>
      </c>
      <c r="J219" t="s">
        <v>674</v>
      </c>
    </row>
    <row r="220" spans="6:10" x14ac:dyDescent="0.25">
      <c r="F220" t="s">
        <v>239</v>
      </c>
      <c r="G220" t="s">
        <v>239</v>
      </c>
      <c r="H220" t="s">
        <v>289</v>
      </c>
      <c r="I220" t="s">
        <v>289</v>
      </c>
      <c r="J220" t="s">
        <v>675</v>
      </c>
    </row>
    <row r="221" spans="6:10" x14ac:dyDescent="0.25">
      <c r="F221" t="s">
        <v>239</v>
      </c>
      <c r="G221" t="s">
        <v>239</v>
      </c>
      <c r="H221" t="s">
        <v>289</v>
      </c>
      <c r="I221" t="s">
        <v>289</v>
      </c>
      <c r="J221" t="s">
        <v>676</v>
      </c>
    </row>
    <row r="222" spans="6:10" x14ac:dyDescent="0.25">
      <c r="F222" t="s">
        <v>239</v>
      </c>
      <c r="G222" t="s">
        <v>239</v>
      </c>
      <c r="H222" t="s">
        <v>289</v>
      </c>
      <c r="I222" t="s">
        <v>289</v>
      </c>
      <c r="J222" t="s">
        <v>677</v>
      </c>
    </row>
    <row r="223" spans="6:10" x14ac:dyDescent="0.25">
      <c r="F223" t="s">
        <v>239</v>
      </c>
      <c r="G223" t="s">
        <v>239</v>
      </c>
      <c r="H223" t="s">
        <v>289</v>
      </c>
      <c r="I223" t="s">
        <v>289</v>
      </c>
      <c r="J223" t="s">
        <v>678</v>
      </c>
    </row>
    <row r="224" spans="6:10" x14ac:dyDescent="0.25">
      <c r="F224" t="s">
        <v>239</v>
      </c>
      <c r="G224" t="s">
        <v>239</v>
      </c>
      <c r="H224" t="s">
        <v>289</v>
      </c>
      <c r="I224" t="s">
        <v>289</v>
      </c>
      <c r="J224" t="s">
        <v>679</v>
      </c>
    </row>
    <row r="225" spans="6:10" x14ac:dyDescent="0.25">
      <c r="F225" t="s">
        <v>239</v>
      </c>
      <c r="G225" t="s">
        <v>239</v>
      </c>
      <c r="H225" t="s">
        <v>289</v>
      </c>
      <c r="I225" t="s">
        <v>289</v>
      </c>
      <c r="J225" t="s">
        <v>680</v>
      </c>
    </row>
    <row r="226" spans="6:10" x14ac:dyDescent="0.25">
      <c r="F226" t="s">
        <v>239</v>
      </c>
      <c r="G226" t="s">
        <v>239</v>
      </c>
      <c r="H226" t="s">
        <v>290</v>
      </c>
      <c r="I226" t="s">
        <v>290</v>
      </c>
      <c r="J226" t="s">
        <v>681</v>
      </c>
    </row>
    <row r="227" spans="6:10" x14ac:dyDescent="0.25">
      <c r="F227" t="s">
        <v>239</v>
      </c>
      <c r="G227" t="s">
        <v>239</v>
      </c>
      <c r="H227" t="s">
        <v>290</v>
      </c>
      <c r="I227" t="s">
        <v>290</v>
      </c>
      <c r="J227" t="s">
        <v>682</v>
      </c>
    </row>
    <row r="228" spans="6:10" x14ac:dyDescent="0.25">
      <c r="F228" t="s">
        <v>239</v>
      </c>
      <c r="G228" t="s">
        <v>239</v>
      </c>
      <c r="H228" t="s">
        <v>290</v>
      </c>
      <c r="I228" t="s">
        <v>290</v>
      </c>
      <c r="J228" t="s">
        <v>683</v>
      </c>
    </row>
    <row r="229" spans="6:10" x14ac:dyDescent="0.25">
      <c r="F229" t="s">
        <v>239</v>
      </c>
      <c r="G229" t="s">
        <v>239</v>
      </c>
      <c r="H229" t="s">
        <v>290</v>
      </c>
      <c r="I229" t="s">
        <v>290</v>
      </c>
      <c r="J229" t="s">
        <v>684</v>
      </c>
    </row>
    <row r="230" spans="6:10" x14ac:dyDescent="0.25">
      <c r="F230" t="s">
        <v>239</v>
      </c>
      <c r="G230" t="s">
        <v>239</v>
      </c>
      <c r="H230" t="s">
        <v>290</v>
      </c>
      <c r="I230" t="s">
        <v>290</v>
      </c>
      <c r="J230" t="s">
        <v>685</v>
      </c>
    </row>
    <row r="231" spans="6:10" x14ac:dyDescent="0.25">
      <c r="F231" t="s">
        <v>239</v>
      </c>
      <c r="G231" t="s">
        <v>239</v>
      </c>
      <c r="H231" t="s">
        <v>290</v>
      </c>
      <c r="I231" t="s">
        <v>290</v>
      </c>
      <c r="J231" t="s">
        <v>686</v>
      </c>
    </row>
    <row r="232" spans="6:10" x14ac:dyDescent="0.25">
      <c r="F232" t="s">
        <v>239</v>
      </c>
      <c r="G232" t="s">
        <v>239</v>
      </c>
      <c r="H232" t="s">
        <v>290</v>
      </c>
      <c r="I232" t="s">
        <v>290</v>
      </c>
      <c r="J232" t="s">
        <v>687</v>
      </c>
    </row>
    <row r="233" spans="6:10" x14ac:dyDescent="0.25">
      <c r="F233" t="s">
        <v>239</v>
      </c>
      <c r="G233" t="s">
        <v>239</v>
      </c>
      <c r="H233" t="s">
        <v>290</v>
      </c>
      <c r="I233" t="s">
        <v>290</v>
      </c>
      <c r="J233" t="s">
        <v>290</v>
      </c>
    </row>
    <row r="234" spans="6:10" x14ac:dyDescent="0.25">
      <c r="F234" t="s">
        <v>239</v>
      </c>
      <c r="G234" t="s">
        <v>239</v>
      </c>
      <c r="H234" t="s">
        <v>290</v>
      </c>
      <c r="I234" t="s">
        <v>290</v>
      </c>
      <c r="J234" t="s">
        <v>688</v>
      </c>
    </row>
    <row r="235" spans="6:10" x14ac:dyDescent="0.25">
      <c r="F235" t="s">
        <v>239</v>
      </c>
      <c r="G235" t="s">
        <v>239</v>
      </c>
      <c r="H235" t="s">
        <v>291</v>
      </c>
      <c r="I235" t="s">
        <v>291</v>
      </c>
      <c r="J235" t="s">
        <v>291</v>
      </c>
    </row>
    <row r="236" spans="6:10" x14ac:dyDescent="0.25">
      <c r="F236" t="s">
        <v>239</v>
      </c>
      <c r="G236" t="s">
        <v>239</v>
      </c>
      <c r="H236" t="s">
        <v>291</v>
      </c>
      <c r="I236" t="s">
        <v>291</v>
      </c>
      <c r="J236" t="s">
        <v>343</v>
      </c>
    </row>
    <row r="237" spans="6:10" x14ac:dyDescent="0.25">
      <c r="F237" t="s">
        <v>239</v>
      </c>
      <c r="G237" t="s">
        <v>239</v>
      </c>
      <c r="H237" t="s">
        <v>291</v>
      </c>
      <c r="I237" t="s">
        <v>291</v>
      </c>
      <c r="J237" t="s">
        <v>689</v>
      </c>
    </row>
    <row r="238" spans="6:10" x14ac:dyDescent="0.25">
      <c r="F238" t="s">
        <v>239</v>
      </c>
      <c r="G238" t="s">
        <v>239</v>
      </c>
      <c r="H238" t="s">
        <v>291</v>
      </c>
      <c r="I238" t="s">
        <v>291</v>
      </c>
      <c r="J238" t="s">
        <v>690</v>
      </c>
    </row>
    <row r="239" spans="6:10" x14ac:dyDescent="0.25">
      <c r="F239" t="s">
        <v>239</v>
      </c>
      <c r="G239" t="s">
        <v>239</v>
      </c>
      <c r="H239" t="s">
        <v>291</v>
      </c>
      <c r="I239" t="s">
        <v>291</v>
      </c>
      <c r="J239" t="s">
        <v>691</v>
      </c>
    </row>
    <row r="240" spans="6:10" x14ac:dyDescent="0.25">
      <c r="F240" t="s">
        <v>239</v>
      </c>
      <c r="G240" t="s">
        <v>239</v>
      </c>
      <c r="H240" t="s">
        <v>291</v>
      </c>
      <c r="I240" t="s">
        <v>291</v>
      </c>
      <c r="J240" t="s">
        <v>692</v>
      </c>
    </row>
    <row r="241" spans="6:10" x14ac:dyDescent="0.25">
      <c r="F241" t="s">
        <v>239</v>
      </c>
      <c r="G241" t="s">
        <v>239</v>
      </c>
      <c r="H241" t="s">
        <v>291</v>
      </c>
      <c r="I241" t="s">
        <v>291</v>
      </c>
      <c r="J241" t="s">
        <v>693</v>
      </c>
    </row>
    <row r="242" spans="6:10" x14ac:dyDescent="0.25">
      <c r="F242" t="s">
        <v>239</v>
      </c>
      <c r="G242" t="s">
        <v>239</v>
      </c>
      <c r="H242" t="s">
        <v>291</v>
      </c>
      <c r="I242" t="s">
        <v>291</v>
      </c>
      <c r="J242" t="s">
        <v>694</v>
      </c>
    </row>
    <row r="243" spans="6:10" x14ac:dyDescent="0.25">
      <c r="F243" t="s">
        <v>239</v>
      </c>
      <c r="G243" t="s">
        <v>239</v>
      </c>
      <c r="H243" t="s">
        <v>291</v>
      </c>
      <c r="I243" t="s">
        <v>291</v>
      </c>
      <c r="J243" t="s">
        <v>695</v>
      </c>
    </row>
    <row r="244" spans="6:10" x14ac:dyDescent="0.25">
      <c r="F244" t="s">
        <v>239</v>
      </c>
      <c r="G244" t="s">
        <v>239</v>
      </c>
      <c r="H244" t="s">
        <v>291</v>
      </c>
      <c r="I244" t="s">
        <v>291</v>
      </c>
      <c r="J244" t="s">
        <v>696</v>
      </c>
    </row>
    <row r="245" spans="6:10" x14ac:dyDescent="0.25">
      <c r="F245" t="s">
        <v>239</v>
      </c>
      <c r="G245" t="s">
        <v>239</v>
      </c>
      <c r="H245" t="s">
        <v>292</v>
      </c>
      <c r="I245" t="s">
        <v>292</v>
      </c>
      <c r="J245" t="s">
        <v>292</v>
      </c>
    </row>
    <row r="246" spans="6:10" x14ac:dyDescent="0.25">
      <c r="F246" t="s">
        <v>239</v>
      </c>
      <c r="G246" t="s">
        <v>239</v>
      </c>
      <c r="H246" t="s">
        <v>292</v>
      </c>
      <c r="I246" t="s">
        <v>292</v>
      </c>
      <c r="J246" t="s">
        <v>697</v>
      </c>
    </row>
    <row r="247" spans="6:10" x14ac:dyDescent="0.25">
      <c r="F247" t="s">
        <v>239</v>
      </c>
      <c r="G247" t="s">
        <v>239</v>
      </c>
      <c r="H247" t="s">
        <v>292</v>
      </c>
      <c r="I247" t="s">
        <v>292</v>
      </c>
      <c r="J247" t="s">
        <v>698</v>
      </c>
    </row>
    <row r="248" spans="6:10" x14ac:dyDescent="0.25">
      <c r="F248" t="s">
        <v>239</v>
      </c>
      <c r="G248" t="s">
        <v>239</v>
      </c>
      <c r="H248" t="s">
        <v>292</v>
      </c>
      <c r="I248" t="s">
        <v>292</v>
      </c>
      <c r="J248" t="s">
        <v>699</v>
      </c>
    </row>
    <row r="249" spans="6:10" x14ac:dyDescent="0.25">
      <c r="F249" t="s">
        <v>239</v>
      </c>
      <c r="G249" t="s">
        <v>239</v>
      </c>
      <c r="H249" t="s">
        <v>292</v>
      </c>
      <c r="I249" t="s">
        <v>292</v>
      </c>
      <c r="J249" t="s">
        <v>700</v>
      </c>
    </row>
    <row r="250" spans="6:10" x14ac:dyDescent="0.25">
      <c r="F250" t="s">
        <v>239</v>
      </c>
      <c r="G250" t="s">
        <v>239</v>
      </c>
      <c r="H250" t="s">
        <v>292</v>
      </c>
      <c r="I250" t="s">
        <v>292</v>
      </c>
      <c r="J250" t="s">
        <v>701</v>
      </c>
    </row>
    <row r="251" spans="6:10" x14ac:dyDescent="0.25">
      <c r="F251" t="s">
        <v>239</v>
      </c>
      <c r="G251" t="s">
        <v>239</v>
      </c>
      <c r="H251" t="s">
        <v>292</v>
      </c>
      <c r="I251" t="s">
        <v>292</v>
      </c>
      <c r="J251" t="s">
        <v>702</v>
      </c>
    </row>
    <row r="252" spans="6:10" x14ac:dyDescent="0.25">
      <c r="F252" t="s">
        <v>239</v>
      </c>
      <c r="G252" t="s">
        <v>239</v>
      </c>
      <c r="H252" t="s">
        <v>292</v>
      </c>
      <c r="I252" t="s">
        <v>292</v>
      </c>
      <c r="J252" t="s">
        <v>703</v>
      </c>
    </row>
    <row r="253" spans="6:10" x14ac:dyDescent="0.25">
      <c r="F253" t="s">
        <v>240</v>
      </c>
      <c r="G253" t="s">
        <v>240</v>
      </c>
      <c r="H253" t="s">
        <v>293</v>
      </c>
      <c r="I253" t="s">
        <v>293</v>
      </c>
      <c r="J253" t="s">
        <v>293</v>
      </c>
    </row>
    <row r="254" spans="6:10" x14ac:dyDescent="0.25">
      <c r="F254" t="s">
        <v>240</v>
      </c>
      <c r="G254" t="s">
        <v>240</v>
      </c>
      <c r="H254" t="s">
        <v>293</v>
      </c>
      <c r="I254" t="s">
        <v>293</v>
      </c>
      <c r="J254" t="s">
        <v>704</v>
      </c>
    </row>
    <row r="255" spans="6:10" x14ac:dyDescent="0.25">
      <c r="F255" t="s">
        <v>240</v>
      </c>
      <c r="G255" t="s">
        <v>240</v>
      </c>
      <c r="H255" t="s">
        <v>293</v>
      </c>
      <c r="I255" t="s">
        <v>293</v>
      </c>
      <c r="J255" t="s">
        <v>705</v>
      </c>
    </row>
    <row r="256" spans="6:10" x14ac:dyDescent="0.25">
      <c r="F256" t="s">
        <v>240</v>
      </c>
      <c r="G256" t="s">
        <v>240</v>
      </c>
      <c r="H256" t="s">
        <v>293</v>
      </c>
      <c r="I256" t="s">
        <v>293</v>
      </c>
      <c r="J256" t="s">
        <v>706</v>
      </c>
    </row>
    <row r="257" spans="6:10" x14ac:dyDescent="0.25">
      <c r="F257" t="s">
        <v>240</v>
      </c>
      <c r="G257" t="s">
        <v>240</v>
      </c>
      <c r="H257" t="s">
        <v>293</v>
      </c>
      <c r="I257" t="s">
        <v>293</v>
      </c>
      <c r="J257" t="s">
        <v>707</v>
      </c>
    </row>
    <row r="258" spans="6:10" x14ac:dyDescent="0.25">
      <c r="F258" t="s">
        <v>240</v>
      </c>
      <c r="G258" t="s">
        <v>240</v>
      </c>
      <c r="H258" t="s">
        <v>293</v>
      </c>
      <c r="I258" t="s">
        <v>293</v>
      </c>
      <c r="J258" t="s">
        <v>708</v>
      </c>
    </row>
    <row r="259" spans="6:10" x14ac:dyDescent="0.25">
      <c r="F259" t="s">
        <v>240</v>
      </c>
      <c r="G259" t="s">
        <v>240</v>
      </c>
      <c r="H259" t="s">
        <v>293</v>
      </c>
      <c r="I259" t="s">
        <v>293</v>
      </c>
      <c r="J259" t="s">
        <v>709</v>
      </c>
    </row>
    <row r="260" spans="6:10" x14ac:dyDescent="0.25">
      <c r="F260" t="s">
        <v>240</v>
      </c>
      <c r="G260" t="s">
        <v>240</v>
      </c>
      <c r="H260" t="s">
        <v>293</v>
      </c>
      <c r="I260" t="s">
        <v>293</v>
      </c>
      <c r="J260" t="s">
        <v>710</v>
      </c>
    </row>
    <row r="261" spans="6:10" x14ac:dyDescent="0.25">
      <c r="F261" t="s">
        <v>240</v>
      </c>
      <c r="G261" t="s">
        <v>240</v>
      </c>
      <c r="H261" t="s">
        <v>293</v>
      </c>
      <c r="I261" t="s">
        <v>293</v>
      </c>
      <c r="J261" t="s">
        <v>711</v>
      </c>
    </row>
    <row r="262" spans="6:10" x14ac:dyDescent="0.25">
      <c r="F262" t="s">
        <v>240</v>
      </c>
      <c r="G262" t="s">
        <v>240</v>
      </c>
      <c r="H262" t="s">
        <v>294</v>
      </c>
      <c r="I262" t="s">
        <v>294</v>
      </c>
      <c r="J262" t="s">
        <v>294</v>
      </c>
    </row>
    <row r="263" spans="6:10" x14ac:dyDescent="0.25">
      <c r="F263" t="s">
        <v>240</v>
      </c>
      <c r="G263" t="s">
        <v>240</v>
      </c>
      <c r="H263" t="s">
        <v>294</v>
      </c>
      <c r="I263" t="s">
        <v>294</v>
      </c>
      <c r="J263" t="s">
        <v>712</v>
      </c>
    </row>
    <row r="264" spans="6:10" x14ac:dyDescent="0.25">
      <c r="F264" t="s">
        <v>240</v>
      </c>
      <c r="G264" t="s">
        <v>240</v>
      </c>
      <c r="H264" t="s">
        <v>294</v>
      </c>
      <c r="I264" t="s">
        <v>294</v>
      </c>
      <c r="J264" t="s">
        <v>713</v>
      </c>
    </row>
    <row r="265" spans="6:10" x14ac:dyDescent="0.25">
      <c r="F265" t="s">
        <v>240</v>
      </c>
      <c r="G265" t="s">
        <v>240</v>
      </c>
      <c r="H265" t="s">
        <v>294</v>
      </c>
      <c r="I265" t="s">
        <v>294</v>
      </c>
      <c r="J265" t="s">
        <v>714</v>
      </c>
    </row>
    <row r="266" spans="6:10" x14ac:dyDescent="0.25">
      <c r="F266" t="s">
        <v>240</v>
      </c>
      <c r="G266" t="s">
        <v>240</v>
      </c>
      <c r="H266" t="s">
        <v>294</v>
      </c>
      <c r="I266" t="s">
        <v>294</v>
      </c>
      <c r="J266" t="s">
        <v>715</v>
      </c>
    </row>
    <row r="267" spans="6:10" x14ac:dyDescent="0.25">
      <c r="F267" t="s">
        <v>240</v>
      </c>
      <c r="G267" t="s">
        <v>240</v>
      </c>
      <c r="H267" t="s">
        <v>294</v>
      </c>
      <c r="I267" t="s">
        <v>294</v>
      </c>
      <c r="J267" t="s">
        <v>716</v>
      </c>
    </row>
    <row r="268" spans="6:10" x14ac:dyDescent="0.25">
      <c r="F268" t="s">
        <v>240</v>
      </c>
      <c r="G268" t="s">
        <v>240</v>
      </c>
      <c r="H268" t="s">
        <v>294</v>
      </c>
      <c r="I268" t="s">
        <v>294</v>
      </c>
      <c r="J268" t="s">
        <v>717</v>
      </c>
    </row>
    <row r="269" spans="6:10" x14ac:dyDescent="0.25">
      <c r="F269" t="s">
        <v>240</v>
      </c>
      <c r="G269" t="s">
        <v>240</v>
      </c>
      <c r="H269" t="s">
        <v>294</v>
      </c>
      <c r="I269" t="s">
        <v>294</v>
      </c>
      <c r="J269" t="s">
        <v>718</v>
      </c>
    </row>
    <row r="270" spans="6:10" x14ac:dyDescent="0.25">
      <c r="F270" t="s">
        <v>240</v>
      </c>
      <c r="G270" t="s">
        <v>240</v>
      </c>
      <c r="H270" t="s">
        <v>294</v>
      </c>
      <c r="I270" t="s">
        <v>294</v>
      </c>
      <c r="J270" t="s">
        <v>719</v>
      </c>
    </row>
    <row r="271" spans="6:10" x14ac:dyDescent="0.25">
      <c r="F271" t="s">
        <v>240</v>
      </c>
      <c r="G271" t="s">
        <v>240</v>
      </c>
      <c r="H271" t="s">
        <v>294</v>
      </c>
      <c r="I271" t="s">
        <v>294</v>
      </c>
      <c r="J271" t="s">
        <v>720</v>
      </c>
    </row>
    <row r="272" spans="6:10" x14ac:dyDescent="0.25">
      <c r="F272" t="s">
        <v>240</v>
      </c>
      <c r="G272" t="s">
        <v>240</v>
      </c>
      <c r="H272" t="s">
        <v>294</v>
      </c>
      <c r="I272" t="s">
        <v>294</v>
      </c>
      <c r="J272" t="s">
        <v>721</v>
      </c>
    </row>
    <row r="273" spans="6:10" x14ac:dyDescent="0.25">
      <c r="F273" t="s">
        <v>240</v>
      </c>
      <c r="G273" t="s">
        <v>240</v>
      </c>
      <c r="H273" t="s">
        <v>294</v>
      </c>
      <c r="I273" t="s">
        <v>294</v>
      </c>
      <c r="J273" t="s">
        <v>722</v>
      </c>
    </row>
    <row r="274" spans="6:10" x14ac:dyDescent="0.25">
      <c r="F274" t="s">
        <v>240</v>
      </c>
      <c r="G274" t="s">
        <v>240</v>
      </c>
      <c r="H274" t="s">
        <v>294</v>
      </c>
      <c r="I274" t="s">
        <v>294</v>
      </c>
      <c r="J274" t="s">
        <v>723</v>
      </c>
    </row>
    <row r="275" spans="6:10" x14ac:dyDescent="0.25">
      <c r="F275" t="s">
        <v>240</v>
      </c>
      <c r="G275" t="s">
        <v>240</v>
      </c>
      <c r="H275" t="s">
        <v>294</v>
      </c>
      <c r="I275" t="s">
        <v>294</v>
      </c>
      <c r="J275" t="s">
        <v>724</v>
      </c>
    </row>
    <row r="276" spans="6:10" x14ac:dyDescent="0.25">
      <c r="F276" t="s">
        <v>240</v>
      </c>
      <c r="G276" t="s">
        <v>240</v>
      </c>
      <c r="H276" t="s">
        <v>294</v>
      </c>
      <c r="I276" t="s">
        <v>294</v>
      </c>
      <c r="J276" t="s">
        <v>725</v>
      </c>
    </row>
    <row r="277" spans="6:10" x14ac:dyDescent="0.25">
      <c r="F277" t="s">
        <v>240</v>
      </c>
      <c r="G277" t="s">
        <v>240</v>
      </c>
      <c r="H277" t="s">
        <v>294</v>
      </c>
      <c r="I277" t="s">
        <v>294</v>
      </c>
      <c r="J277" t="s">
        <v>726</v>
      </c>
    </row>
    <row r="278" spans="6:10" x14ac:dyDescent="0.25">
      <c r="F278" t="s">
        <v>240</v>
      </c>
      <c r="G278" t="s">
        <v>240</v>
      </c>
      <c r="H278" t="s">
        <v>294</v>
      </c>
      <c r="I278" t="s">
        <v>294</v>
      </c>
      <c r="J278" t="s">
        <v>727</v>
      </c>
    </row>
    <row r="279" spans="6:10" x14ac:dyDescent="0.25">
      <c r="F279" t="s">
        <v>240</v>
      </c>
      <c r="G279" t="s">
        <v>240</v>
      </c>
      <c r="H279" t="s">
        <v>294</v>
      </c>
      <c r="I279" t="s">
        <v>294</v>
      </c>
      <c r="J279" t="s">
        <v>728</v>
      </c>
    </row>
    <row r="280" spans="6:10" x14ac:dyDescent="0.25">
      <c r="F280" t="s">
        <v>240</v>
      </c>
      <c r="G280" t="s">
        <v>240</v>
      </c>
      <c r="H280" t="s">
        <v>294</v>
      </c>
      <c r="I280" t="s">
        <v>294</v>
      </c>
      <c r="J280" t="s">
        <v>729</v>
      </c>
    </row>
    <row r="281" spans="6:10" x14ac:dyDescent="0.25">
      <c r="F281" t="s">
        <v>240</v>
      </c>
      <c r="G281" t="s">
        <v>240</v>
      </c>
      <c r="H281" t="s">
        <v>294</v>
      </c>
      <c r="I281" t="s">
        <v>294</v>
      </c>
      <c r="J281" t="s">
        <v>730</v>
      </c>
    </row>
    <row r="282" spans="6:10" x14ac:dyDescent="0.25">
      <c r="F282" t="s">
        <v>240</v>
      </c>
      <c r="G282" t="s">
        <v>240</v>
      </c>
      <c r="H282" t="s">
        <v>295</v>
      </c>
      <c r="I282" t="s">
        <v>295</v>
      </c>
      <c r="J282" t="s">
        <v>295</v>
      </c>
    </row>
    <row r="283" spans="6:10" x14ac:dyDescent="0.25">
      <c r="F283" t="s">
        <v>240</v>
      </c>
      <c r="G283" t="s">
        <v>240</v>
      </c>
      <c r="H283" t="s">
        <v>295</v>
      </c>
      <c r="I283" t="s">
        <v>295</v>
      </c>
      <c r="J283" t="s">
        <v>731</v>
      </c>
    </row>
    <row r="284" spans="6:10" x14ac:dyDescent="0.25">
      <c r="F284" t="s">
        <v>240</v>
      </c>
      <c r="G284" t="s">
        <v>240</v>
      </c>
      <c r="H284" t="s">
        <v>295</v>
      </c>
      <c r="I284" t="s">
        <v>295</v>
      </c>
      <c r="J284" t="s">
        <v>732</v>
      </c>
    </row>
    <row r="285" spans="6:10" x14ac:dyDescent="0.25">
      <c r="F285" t="s">
        <v>240</v>
      </c>
      <c r="G285" t="s">
        <v>240</v>
      </c>
      <c r="H285" t="s">
        <v>295</v>
      </c>
      <c r="I285" t="s">
        <v>295</v>
      </c>
      <c r="J285" t="s">
        <v>733</v>
      </c>
    </row>
    <row r="286" spans="6:10" x14ac:dyDescent="0.25">
      <c r="F286" t="s">
        <v>240</v>
      </c>
      <c r="G286" t="s">
        <v>240</v>
      </c>
      <c r="H286" t="s">
        <v>295</v>
      </c>
      <c r="I286" t="s">
        <v>295</v>
      </c>
      <c r="J286" t="s">
        <v>734</v>
      </c>
    </row>
    <row r="287" spans="6:10" x14ac:dyDescent="0.25">
      <c r="F287" t="s">
        <v>240</v>
      </c>
      <c r="G287" t="s">
        <v>240</v>
      </c>
      <c r="H287" t="s">
        <v>295</v>
      </c>
      <c r="I287" t="s">
        <v>295</v>
      </c>
      <c r="J287" t="s">
        <v>735</v>
      </c>
    </row>
    <row r="288" spans="6:10" x14ac:dyDescent="0.25">
      <c r="F288" t="s">
        <v>240</v>
      </c>
      <c r="G288" t="s">
        <v>240</v>
      </c>
      <c r="H288" t="s">
        <v>295</v>
      </c>
      <c r="I288" t="s">
        <v>295</v>
      </c>
      <c r="J288" t="s">
        <v>736</v>
      </c>
    </row>
    <row r="289" spans="6:10" x14ac:dyDescent="0.25">
      <c r="F289" t="s">
        <v>240</v>
      </c>
      <c r="G289" t="s">
        <v>240</v>
      </c>
      <c r="H289" t="s">
        <v>296</v>
      </c>
      <c r="I289" t="s">
        <v>296</v>
      </c>
      <c r="J289" t="s">
        <v>737</v>
      </c>
    </row>
    <row r="290" spans="6:10" x14ac:dyDescent="0.25">
      <c r="F290" t="s">
        <v>240</v>
      </c>
      <c r="G290" t="s">
        <v>240</v>
      </c>
      <c r="H290" t="s">
        <v>296</v>
      </c>
      <c r="I290" t="s">
        <v>296</v>
      </c>
      <c r="J290" t="s">
        <v>738</v>
      </c>
    </row>
    <row r="291" spans="6:10" x14ac:dyDescent="0.25">
      <c r="F291" t="s">
        <v>240</v>
      </c>
      <c r="G291" t="s">
        <v>240</v>
      </c>
      <c r="H291" t="s">
        <v>296</v>
      </c>
      <c r="I291" t="s">
        <v>296</v>
      </c>
      <c r="J291" t="s">
        <v>739</v>
      </c>
    </row>
    <row r="292" spans="6:10" x14ac:dyDescent="0.25">
      <c r="F292" t="s">
        <v>240</v>
      </c>
      <c r="G292" t="s">
        <v>240</v>
      </c>
      <c r="H292" t="s">
        <v>296</v>
      </c>
      <c r="I292" t="s">
        <v>296</v>
      </c>
      <c r="J292" t="s">
        <v>740</v>
      </c>
    </row>
    <row r="293" spans="6:10" x14ac:dyDescent="0.25">
      <c r="F293" t="s">
        <v>240</v>
      </c>
      <c r="G293" t="s">
        <v>240</v>
      </c>
      <c r="H293" t="s">
        <v>296</v>
      </c>
      <c r="I293" t="s">
        <v>296</v>
      </c>
      <c r="J293" t="s">
        <v>565</v>
      </c>
    </row>
    <row r="294" spans="6:10" x14ac:dyDescent="0.25">
      <c r="F294" t="s">
        <v>240</v>
      </c>
      <c r="G294" t="s">
        <v>240</v>
      </c>
      <c r="H294" t="s">
        <v>296</v>
      </c>
      <c r="I294" t="s">
        <v>296</v>
      </c>
      <c r="J294" t="s">
        <v>741</v>
      </c>
    </row>
    <row r="295" spans="6:10" x14ac:dyDescent="0.25">
      <c r="F295" t="s">
        <v>240</v>
      </c>
      <c r="G295" t="s">
        <v>240</v>
      </c>
      <c r="H295" t="s">
        <v>296</v>
      </c>
      <c r="I295" t="s">
        <v>296</v>
      </c>
      <c r="J295" t="s">
        <v>742</v>
      </c>
    </row>
    <row r="296" spans="6:10" x14ac:dyDescent="0.25">
      <c r="F296" t="s">
        <v>240</v>
      </c>
      <c r="G296" t="s">
        <v>240</v>
      </c>
      <c r="H296" t="s">
        <v>296</v>
      </c>
      <c r="I296" t="s">
        <v>296</v>
      </c>
      <c r="J296" t="s">
        <v>743</v>
      </c>
    </row>
    <row r="297" spans="6:10" x14ac:dyDescent="0.25">
      <c r="F297" t="s">
        <v>240</v>
      </c>
      <c r="G297" t="s">
        <v>240</v>
      </c>
      <c r="H297" t="s">
        <v>296</v>
      </c>
      <c r="I297" t="s">
        <v>296</v>
      </c>
      <c r="J297" t="s">
        <v>744</v>
      </c>
    </row>
    <row r="298" spans="6:10" x14ac:dyDescent="0.25">
      <c r="F298" t="s">
        <v>240</v>
      </c>
      <c r="G298" t="s">
        <v>240</v>
      </c>
      <c r="H298" t="s">
        <v>296</v>
      </c>
      <c r="I298" t="s">
        <v>296</v>
      </c>
      <c r="J298" t="s">
        <v>745</v>
      </c>
    </row>
    <row r="299" spans="6:10" x14ac:dyDescent="0.25">
      <c r="F299" t="s">
        <v>240</v>
      </c>
      <c r="G299" t="s">
        <v>240</v>
      </c>
      <c r="H299" t="s">
        <v>296</v>
      </c>
      <c r="I299" t="s">
        <v>296</v>
      </c>
      <c r="J299" t="s">
        <v>746</v>
      </c>
    </row>
    <row r="300" spans="6:10" x14ac:dyDescent="0.25">
      <c r="F300" t="s">
        <v>240</v>
      </c>
      <c r="G300" t="s">
        <v>240</v>
      </c>
      <c r="H300" t="s">
        <v>296</v>
      </c>
      <c r="I300" t="s">
        <v>296</v>
      </c>
      <c r="J300" t="s">
        <v>747</v>
      </c>
    </row>
    <row r="301" spans="6:10" x14ac:dyDescent="0.25">
      <c r="F301" t="s">
        <v>240</v>
      </c>
      <c r="G301" t="s">
        <v>240</v>
      </c>
      <c r="H301" t="s">
        <v>296</v>
      </c>
      <c r="I301" t="s">
        <v>296</v>
      </c>
      <c r="J301" t="s">
        <v>748</v>
      </c>
    </row>
    <row r="302" spans="6:10" x14ac:dyDescent="0.25">
      <c r="F302" t="s">
        <v>240</v>
      </c>
      <c r="G302" t="s">
        <v>240</v>
      </c>
      <c r="H302" t="s">
        <v>296</v>
      </c>
      <c r="I302" t="s">
        <v>296</v>
      </c>
      <c r="J302" t="s">
        <v>749</v>
      </c>
    </row>
    <row r="303" spans="6:10" x14ac:dyDescent="0.25">
      <c r="F303" t="s">
        <v>240</v>
      </c>
      <c r="G303" t="s">
        <v>240</v>
      </c>
      <c r="H303" t="s">
        <v>296</v>
      </c>
      <c r="I303" t="s">
        <v>296</v>
      </c>
      <c r="J303" t="s">
        <v>750</v>
      </c>
    </row>
    <row r="304" spans="6:10" x14ac:dyDescent="0.25">
      <c r="F304" t="s">
        <v>240</v>
      </c>
      <c r="G304" t="s">
        <v>240</v>
      </c>
      <c r="H304" t="s">
        <v>296</v>
      </c>
      <c r="I304" t="s">
        <v>296</v>
      </c>
      <c r="J304" t="s">
        <v>751</v>
      </c>
    </row>
    <row r="305" spans="6:10" x14ac:dyDescent="0.25">
      <c r="F305" t="s">
        <v>240</v>
      </c>
      <c r="G305" t="s">
        <v>240</v>
      </c>
      <c r="H305" t="s">
        <v>296</v>
      </c>
      <c r="I305" t="s">
        <v>296</v>
      </c>
      <c r="J305" t="s">
        <v>752</v>
      </c>
    </row>
    <row r="306" spans="6:10" x14ac:dyDescent="0.25">
      <c r="F306" t="s">
        <v>240</v>
      </c>
      <c r="G306" t="s">
        <v>240</v>
      </c>
      <c r="H306" t="s">
        <v>297</v>
      </c>
      <c r="I306" t="s">
        <v>297</v>
      </c>
      <c r="J306" t="s">
        <v>753</v>
      </c>
    </row>
    <row r="307" spans="6:10" x14ac:dyDescent="0.25">
      <c r="F307" t="s">
        <v>240</v>
      </c>
      <c r="G307" t="s">
        <v>240</v>
      </c>
      <c r="H307" t="s">
        <v>297</v>
      </c>
      <c r="I307" t="s">
        <v>297</v>
      </c>
      <c r="J307" t="s">
        <v>297</v>
      </c>
    </row>
    <row r="308" spans="6:10" x14ac:dyDescent="0.25">
      <c r="F308" t="s">
        <v>240</v>
      </c>
      <c r="G308" t="s">
        <v>240</v>
      </c>
      <c r="H308" t="s">
        <v>297</v>
      </c>
      <c r="I308" t="s">
        <v>297</v>
      </c>
      <c r="J308" t="s">
        <v>754</v>
      </c>
    </row>
    <row r="309" spans="6:10" x14ac:dyDescent="0.25">
      <c r="F309" t="s">
        <v>240</v>
      </c>
      <c r="G309" t="s">
        <v>240</v>
      </c>
      <c r="H309" t="s">
        <v>297</v>
      </c>
      <c r="I309" t="s">
        <v>297</v>
      </c>
      <c r="J309" t="s">
        <v>755</v>
      </c>
    </row>
    <row r="310" spans="6:10" x14ac:dyDescent="0.25">
      <c r="F310" t="s">
        <v>240</v>
      </c>
      <c r="G310" t="s">
        <v>240</v>
      </c>
      <c r="H310" t="s">
        <v>297</v>
      </c>
      <c r="I310" t="s">
        <v>297</v>
      </c>
      <c r="J310" t="s">
        <v>756</v>
      </c>
    </row>
    <row r="311" spans="6:10" x14ac:dyDescent="0.25">
      <c r="F311" t="s">
        <v>240</v>
      </c>
      <c r="G311" t="s">
        <v>240</v>
      </c>
      <c r="H311" t="s">
        <v>297</v>
      </c>
      <c r="I311" t="s">
        <v>297</v>
      </c>
      <c r="J311" t="s">
        <v>757</v>
      </c>
    </row>
    <row r="312" spans="6:10" x14ac:dyDescent="0.25">
      <c r="F312" t="s">
        <v>240</v>
      </c>
      <c r="G312" t="s">
        <v>240</v>
      </c>
      <c r="H312" t="s">
        <v>298</v>
      </c>
      <c r="I312" t="s">
        <v>298</v>
      </c>
      <c r="J312" t="s">
        <v>298</v>
      </c>
    </row>
    <row r="313" spans="6:10" x14ac:dyDescent="0.25">
      <c r="F313" t="s">
        <v>240</v>
      </c>
      <c r="G313" t="s">
        <v>240</v>
      </c>
      <c r="H313" t="s">
        <v>298</v>
      </c>
      <c r="I313" t="s">
        <v>298</v>
      </c>
      <c r="J313" t="s">
        <v>2077</v>
      </c>
    </row>
    <row r="314" spans="6:10" x14ac:dyDescent="0.25">
      <c r="F314" t="s">
        <v>240</v>
      </c>
      <c r="G314" t="s">
        <v>240</v>
      </c>
      <c r="H314" t="s">
        <v>298</v>
      </c>
      <c r="I314" t="s">
        <v>298</v>
      </c>
      <c r="J314" t="s">
        <v>758</v>
      </c>
    </row>
    <row r="315" spans="6:10" x14ac:dyDescent="0.25">
      <c r="F315" t="s">
        <v>240</v>
      </c>
      <c r="G315" t="s">
        <v>240</v>
      </c>
      <c r="H315" t="s">
        <v>298</v>
      </c>
      <c r="I315" t="s">
        <v>298</v>
      </c>
      <c r="J315" t="s">
        <v>759</v>
      </c>
    </row>
    <row r="316" spans="6:10" x14ac:dyDescent="0.25">
      <c r="F316" t="s">
        <v>240</v>
      </c>
      <c r="G316" t="s">
        <v>240</v>
      </c>
      <c r="H316" t="s">
        <v>298</v>
      </c>
      <c r="I316" t="s">
        <v>298</v>
      </c>
      <c r="J316" t="s">
        <v>760</v>
      </c>
    </row>
    <row r="317" spans="6:10" x14ac:dyDescent="0.25">
      <c r="F317" t="s">
        <v>240</v>
      </c>
      <c r="G317" t="s">
        <v>240</v>
      </c>
      <c r="H317" t="s">
        <v>298</v>
      </c>
      <c r="I317" t="s">
        <v>298</v>
      </c>
      <c r="J317" t="s">
        <v>761</v>
      </c>
    </row>
    <row r="318" spans="6:10" x14ac:dyDescent="0.25">
      <c r="F318" t="s">
        <v>240</v>
      </c>
      <c r="G318" t="s">
        <v>240</v>
      </c>
      <c r="H318" t="s">
        <v>298</v>
      </c>
      <c r="I318" t="s">
        <v>298</v>
      </c>
      <c r="J318" t="s">
        <v>762</v>
      </c>
    </row>
    <row r="319" spans="6:10" x14ac:dyDescent="0.25">
      <c r="F319" t="s">
        <v>240</v>
      </c>
      <c r="G319" t="s">
        <v>240</v>
      </c>
      <c r="H319" t="s">
        <v>298</v>
      </c>
      <c r="I319" t="s">
        <v>298</v>
      </c>
      <c r="J319" t="s">
        <v>763</v>
      </c>
    </row>
    <row r="320" spans="6:10" x14ac:dyDescent="0.25">
      <c r="F320" t="s">
        <v>240</v>
      </c>
      <c r="G320" t="s">
        <v>240</v>
      </c>
      <c r="H320" t="s">
        <v>298</v>
      </c>
      <c r="I320" t="s">
        <v>298</v>
      </c>
      <c r="J320" t="s">
        <v>764</v>
      </c>
    </row>
    <row r="321" spans="6:10" x14ac:dyDescent="0.25">
      <c r="F321" t="s">
        <v>240</v>
      </c>
      <c r="G321" t="s">
        <v>240</v>
      </c>
      <c r="H321" t="s">
        <v>298</v>
      </c>
      <c r="I321" t="s">
        <v>298</v>
      </c>
      <c r="J321" t="s">
        <v>765</v>
      </c>
    </row>
    <row r="322" spans="6:10" x14ac:dyDescent="0.25">
      <c r="F322" t="s">
        <v>240</v>
      </c>
      <c r="G322" t="s">
        <v>240</v>
      </c>
      <c r="H322" t="s">
        <v>298</v>
      </c>
      <c r="I322" t="s">
        <v>298</v>
      </c>
      <c r="J322" t="s">
        <v>766</v>
      </c>
    </row>
    <row r="323" spans="6:10" x14ac:dyDescent="0.25">
      <c r="F323" t="s">
        <v>240</v>
      </c>
      <c r="G323" t="s">
        <v>240</v>
      </c>
      <c r="H323" t="s">
        <v>299</v>
      </c>
      <c r="I323" t="s">
        <v>299</v>
      </c>
      <c r="J323" t="s">
        <v>767</v>
      </c>
    </row>
    <row r="324" spans="6:10" x14ac:dyDescent="0.25">
      <c r="F324" t="s">
        <v>240</v>
      </c>
      <c r="G324" t="s">
        <v>240</v>
      </c>
      <c r="H324" t="s">
        <v>299</v>
      </c>
      <c r="I324" t="s">
        <v>299</v>
      </c>
      <c r="J324" t="s">
        <v>768</v>
      </c>
    </row>
    <row r="325" spans="6:10" x14ac:dyDescent="0.25">
      <c r="F325" t="s">
        <v>240</v>
      </c>
      <c r="G325" t="s">
        <v>240</v>
      </c>
      <c r="H325" t="s">
        <v>299</v>
      </c>
      <c r="I325" t="s">
        <v>299</v>
      </c>
      <c r="J325" t="s">
        <v>769</v>
      </c>
    </row>
    <row r="326" spans="6:10" x14ac:dyDescent="0.25">
      <c r="F326" t="s">
        <v>240</v>
      </c>
      <c r="G326" t="s">
        <v>240</v>
      </c>
      <c r="H326" t="s">
        <v>299</v>
      </c>
      <c r="I326" t="s">
        <v>299</v>
      </c>
      <c r="J326" t="s">
        <v>770</v>
      </c>
    </row>
    <row r="327" spans="6:10" x14ac:dyDescent="0.25">
      <c r="F327" t="s">
        <v>240</v>
      </c>
      <c r="G327" t="s">
        <v>240</v>
      </c>
      <c r="H327" t="s">
        <v>299</v>
      </c>
      <c r="I327" t="s">
        <v>299</v>
      </c>
      <c r="J327" t="s">
        <v>771</v>
      </c>
    </row>
    <row r="328" spans="6:10" x14ac:dyDescent="0.25">
      <c r="F328" t="s">
        <v>240</v>
      </c>
      <c r="G328" t="s">
        <v>240</v>
      </c>
      <c r="H328" t="s">
        <v>299</v>
      </c>
      <c r="I328" t="s">
        <v>299</v>
      </c>
      <c r="J328" t="s">
        <v>772</v>
      </c>
    </row>
    <row r="329" spans="6:10" x14ac:dyDescent="0.25">
      <c r="F329" t="s">
        <v>240</v>
      </c>
      <c r="G329" t="s">
        <v>240</v>
      </c>
      <c r="H329" t="s">
        <v>299</v>
      </c>
      <c r="I329" t="s">
        <v>299</v>
      </c>
      <c r="J329" t="s">
        <v>773</v>
      </c>
    </row>
    <row r="330" spans="6:10" x14ac:dyDescent="0.25">
      <c r="F330" t="s">
        <v>240</v>
      </c>
      <c r="G330" t="s">
        <v>240</v>
      </c>
      <c r="H330" t="s">
        <v>299</v>
      </c>
      <c r="I330" t="s">
        <v>299</v>
      </c>
      <c r="J330" t="s">
        <v>774</v>
      </c>
    </row>
    <row r="331" spans="6:10" x14ac:dyDescent="0.25">
      <c r="F331" t="s">
        <v>240</v>
      </c>
      <c r="G331" t="s">
        <v>240</v>
      </c>
      <c r="H331" t="s">
        <v>299</v>
      </c>
      <c r="I331" t="s">
        <v>299</v>
      </c>
      <c r="J331" t="s">
        <v>775</v>
      </c>
    </row>
    <row r="332" spans="6:10" x14ac:dyDescent="0.25">
      <c r="F332" t="s">
        <v>240</v>
      </c>
      <c r="G332" t="s">
        <v>240</v>
      </c>
      <c r="H332" t="s">
        <v>299</v>
      </c>
      <c r="I332" t="s">
        <v>299</v>
      </c>
      <c r="J332" t="s">
        <v>554</v>
      </c>
    </row>
    <row r="333" spans="6:10" x14ac:dyDescent="0.25">
      <c r="F333" t="s">
        <v>240</v>
      </c>
      <c r="G333" t="s">
        <v>240</v>
      </c>
      <c r="H333" t="s">
        <v>299</v>
      </c>
      <c r="I333" t="s">
        <v>299</v>
      </c>
      <c r="J333" t="s">
        <v>776</v>
      </c>
    </row>
    <row r="334" spans="6:10" x14ac:dyDescent="0.25">
      <c r="F334" t="s">
        <v>240</v>
      </c>
      <c r="G334" t="s">
        <v>240</v>
      </c>
      <c r="H334" t="s">
        <v>299</v>
      </c>
      <c r="I334" t="s">
        <v>299</v>
      </c>
      <c r="J334" t="s">
        <v>777</v>
      </c>
    </row>
    <row r="335" spans="6:10" x14ac:dyDescent="0.25">
      <c r="F335" t="s">
        <v>240</v>
      </c>
      <c r="G335" t="s">
        <v>240</v>
      </c>
      <c r="H335" t="s">
        <v>299</v>
      </c>
      <c r="I335" t="s">
        <v>299</v>
      </c>
      <c r="J335" t="s">
        <v>778</v>
      </c>
    </row>
    <row r="336" spans="6:10" x14ac:dyDescent="0.25">
      <c r="F336" t="s">
        <v>240</v>
      </c>
      <c r="G336" t="s">
        <v>240</v>
      </c>
      <c r="H336" t="s">
        <v>299</v>
      </c>
      <c r="I336" t="s">
        <v>299</v>
      </c>
      <c r="J336" t="s">
        <v>779</v>
      </c>
    </row>
    <row r="337" spans="6:10" x14ac:dyDescent="0.25">
      <c r="F337" t="s">
        <v>241</v>
      </c>
      <c r="G337" t="s">
        <v>241</v>
      </c>
      <c r="H337" t="s">
        <v>241</v>
      </c>
      <c r="I337" t="s">
        <v>2060</v>
      </c>
      <c r="J337" t="s">
        <v>241</v>
      </c>
    </row>
    <row r="338" spans="6:10" x14ac:dyDescent="0.25">
      <c r="F338" t="s">
        <v>241</v>
      </c>
      <c r="G338" t="s">
        <v>241</v>
      </c>
      <c r="H338" t="s">
        <v>241</v>
      </c>
      <c r="I338" t="s">
        <v>2060</v>
      </c>
      <c r="J338" t="s">
        <v>780</v>
      </c>
    </row>
    <row r="339" spans="6:10" x14ac:dyDescent="0.25">
      <c r="F339" t="s">
        <v>241</v>
      </c>
      <c r="G339" t="s">
        <v>241</v>
      </c>
      <c r="H339" t="s">
        <v>241</v>
      </c>
      <c r="I339" t="s">
        <v>2060</v>
      </c>
      <c r="J339" t="s">
        <v>781</v>
      </c>
    </row>
    <row r="340" spans="6:10" x14ac:dyDescent="0.25">
      <c r="F340" t="s">
        <v>241</v>
      </c>
      <c r="G340" t="s">
        <v>241</v>
      </c>
      <c r="H340" t="s">
        <v>241</v>
      </c>
      <c r="I340" t="s">
        <v>2060</v>
      </c>
      <c r="J340" t="s">
        <v>782</v>
      </c>
    </row>
    <row r="341" spans="6:10" x14ac:dyDescent="0.25">
      <c r="F341" t="s">
        <v>241</v>
      </c>
      <c r="G341" t="s">
        <v>241</v>
      </c>
      <c r="H341" t="s">
        <v>241</v>
      </c>
      <c r="I341" t="s">
        <v>2060</v>
      </c>
      <c r="J341" t="s">
        <v>783</v>
      </c>
    </row>
    <row r="342" spans="6:10" x14ac:dyDescent="0.25">
      <c r="F342" t="s">
        <v>241</v>
      </c>
      <c r="G342" t="s">
        <v>241</v>
      </c>
      <c r="H342" t="s">
        <v>241</v>
      </c>
      <c r="I342" t="s">
        <v>2060</v>
      </c>
      <c r="J342" t="s">
        <v>784</v>
      </c>
    </row>
    <row r="343" spans="6:10" x14ac:dyDescent="0.25">
      <c r="F343" t="s">
        <v>241</v>
      </c>
      <c r="G343" t="s">
        <v>241</v>
      </c>
      <c r="H343" t="s">
        <v>241</v>
      </c>
      <c r="I343" t="s">
        <v>2060</v>
      </c>
      <c r="J343" t="s">
        <v>785</v>
      </c>
    </row>
    <row r="344" spans="6:10" x14ac:dyDescent="0.25">
      <c r="F344" t="s">
        <v>241</v>
      </c>
      <c r="G344" t="s">
        <v>241</v>
      </c>
      <c r="H344" t="s">
        <v>241</v>
      </c>
      <c r="I344" t="s">
        <v>2060</v>
      </c>
      <c r="J344" t="s">
        <v>807</v>
      </c>
    </row>
    <row r="345" spans="6:10" x14ac:dyDescent="0.25">
      <c r="F345" t="s">
        <v>241</v>
      </c>
      <c r="G345" t="s">
        <v>241</v>
      </c>
      <c r="H345" t="s">
        <v>241</v>
      </c>
      <c r="I345" t="s">
        <v>2060</v>
      </c>
      <c r="J345" t="s">
        <v>786</v>
      </c>
    </row>
    <row r="346" spans="6:10" x14ac:dyDescent="0.25">
      <c r="F346" t="s">
        <v>241</v>
      </c>
      <c r="G346" t="s">
        <v>241</v>
      </c>
      <c r="H346" t="s">
        <v>241</v>
      </c>
      <c r="I346" t="s">
        <v>2060</v>
      </c>
      <c r="J346" t="s">
        <v>787</v>
      </c>
    </row>
    <row r="347" spans="6:10" x14ac:dyDescent="0.25">
      <c r="F347" t="s">
        <v>241</v>
      </c>
      <c r="G347" t="s">
        <v>241</v>
      </c>
      <c r="H347" t="s">
        <v>241</v>
      </c>
      <c r="I347" t="s">
        <v>2060</v>
      </c>
      <c r="J347" t="s">
        <v>788</v>
      </c>
    </row>
    <row r="348" spans="6:10" x14ac:dyDescent="0.25">
      <c r="F348" t="s">
        <v>241</v>
      </c>
      <c r="G348" t="s">
        <v>241</v>
      </c>
      <c r="H348" t="s">
        <v>241</v>
      </c>
      <c r="I348" t="s">
        <v>2060</v>
      </c>
      <c r="J348" t="s">
        <v>789</v>
      </c>
    </row>
    <row r="349" spans="6:10" x14ac:dyDescent="0.25">
      <c r="F349" t="s">
        <v>241</v>
      </c>
      <c r="G349" t="s">
        <v>241</v>
      </c>
      <c r="H349" t="s">
        <v>241</v>
      </c>
      <c r="I349" t="s">
        <v>2060</v>
      </c>
      <c r="J349" t="s">
        <v>790</v>
      </c>
    </row>
    <row r="350" spans="6:10" x14ac:dyDescent="0.25">
      <c r="F350" t="s">
        <v>241</v>
      </c>
      <c r="G350" t="s">
        <v>241</v>
      </c>
      <c r="H350" t="s">
        <v>241</v>
      </c>
      <c r="I350" t="s">
        <v>2060</v>
      </c>
      <c r="J350" t="s">
        <v>791</v>
      </c>
    </row>
    <row r="351" spans="6:10" x14ac:dyDescent="0.25">
      <c r="F351" t="s">
        <v>241</v>
      </c>
      <c r="G351" t="s">
        <v>241</v>
      </c>
      <c r="H351" t="s">
        <v>241</v>
      </c>
      <c r="I351" t="s">
        <v>2060</v>
      </c>
      <c r="J351" t="s">
        <v>792</v>
      </c>
    </row>
    <row r="352" spans="6:10" x14ac:dyDescent="0.25">
      <c r="F352" t="s">
        <v>241</v>
      </c>
      <c r="G352" t="s">
        <v>241</v>
      </c>
      <c r="H352" t="s">
        <v>241</v>
      </c>
      <c r="I352" t="s">
        <v>2060</v>
      </c>
      <c r="J352" t="s">
        <v>793</v>
      </c>
    </row>
    <row r="353" spans="6:10" x14ac:dyDescent="0.25">
      <c r="F353" t="s">
        <v>241</v>
      </c>
      <c r="G353" t="s">
        <v>241</v>
      </c>
      <c r="H353" t="s">
        <v>241</v>
      </c>
      <c r="I353" t="s">
        <v>2060</v>
      </c>
      <c r="J353" t="s">
        <v>794</v>
      </c>
    </row>
    <row r="354" spans="6:10" x14ac:dyDescent="0.25">
      <c r="F354" t="s">
        <v>241</v>
      </c>
      <c r="G354" t="s">
        <v>241</v>
      </c>
      <c r="H354" t="s">
        <v>241</v>
      </c>
      <c r="I354" t="s">
        <v>2060</v>
      </c>
      <c r="J354" t="s">
        <v>795</v>
      </c>
    </row>
    <row r="355" spans="6:10" x14ac:dyDescent="0.25">
      <c r="F355" t="s">
        <v>241</v>
      </c>
      <c r="G355" t="s">
        <v>241</v>
      </c>
      <c r="H355" t="s">
        <v>241</v>
      </c>
      <c r="I355" t="s">
        <v>2060</v>
      </c>
      <c r="J355" t="s">
        <v>796</v>
      </c>
    </row>
    <row r="356" spans="6:10" x14ac:dyDescent="0.25">
      <c r="F356" t="s">
        <v>241</v>
      </c>
      <c r="G356" t="s">
        <v>241</v>
      </c>
      <c r="H356" t="s">
        <v>241</v>
      </c>
      <c r="I356" t="s">
        <v>2060</v>
      </c>
      <c r="J356" t="s">
        <v>797</v>
      </c>
    </row>
    <row r="357" spans="6:10" x14ac:dyDescent="0.25">
      <c r="F357" t="s">
        <v>241</v>
      </c>
      <c r="G357" t="s">
        <v>241</v>
      </c>
      <c r="H357" t="s">
        <v>241</v>
      </c>
      <c r="I357" t="s">
        <v>2060</v>
      </c>
      <c r="J357" t="s">
        <v>798</v>
      </c>
    </row>
    <row r="358" spans="6:10" x14ac:dyDescent="0.25">
      <c r="F358" t="s">
        <v>241</v>
      </c>
      <c r="G358" t="s">
        <v>241</v>
      </c>
      <c r="H358" t="s">
        <v>241</v>
      </c>
      <c r="I358" t="s">
        <v>2060</v>
      </c>
      <c r="J358" t="s">
        <v>799</v>
      </c>
    </row>
    <row r="359" spans="6:10" x14ac:dyDescent="0.25">
      <c r="F359" t="s">
        <v>241</v>
      </c>
      <c r="G359" t="s">
        <v>241</v>
      </c>
      <c r="H359" t="s">
        <v>241</v>
      </c>
      <c r="I359" t="s">
        <v>2060</v>
      </c>
      <c r="J359" t="s">
        <v>800</v>
      </c>
    </row>
    <row r="360" spans="6:10" x14ac:dyDescent="0.25">
      <c r="F360" t="s">
        <v>241</v>
      </c>
      <c r="G360" t="s">
        <v>241</v>
      </c>
      <c r="H360" t="s">
        <v>241</v>
      </c>
      <c r="I360" t="s">
        <v>2060</v>
      </c>
      <c r="J360" t="s">
        <v>801</v>
      </c>
    </row>
    <row r="361" spans="6:10" x14ac:dyDescent="0.25">
      <c r="F361" t="s">
        <v>241</v>
      </c>
      <c r="G361" t="s">
        <v>241</v>
      </c>
      <c r="H361" t="s">
        <v>241</v>
      </c>
      <c r="I361" t="s">
        <v>2060</v>
      </c>
      <c r="J361" t="s">
        <v>802</v>
      </c>
    </row>
    <row r="362" spans="6:10" x14ac:dyDescent="0.25">
      <c r="F362" t="s">
        <v>241</v>
      </c>
      <c r="G362" t="s">
        <v>241</v>
      </c>
      <c r="H362" t="s">
        <v>241</v>
      </c>
      <c r="I362" t="s">
        <v>2060</v>
      </c>
      <c r="J362" t="s">
        <v>803</v>
      </c>
    </row>
    <row r="363" spans="6:10" x14ac:dyDescent="0.25">
      <c r="F363" t="s">
        <v>241</v>
      </c>
      <c r="G363" t="s">
        <v>241</v>
      </c>
      <c r="H363" t="s">
        <v>241</v>
      </c>
      <c r="I363" t="s">
        <v>2060</v>
      </c>
      <c r="J363" t="s">
        <v>804</v>
      </c>
    </row>
    <row r="364" spans="6:10" x14ac:dyDescent="0.25">
      <c r="F364" t="s">
        <v>241</v>
      </c>
      <c r="G364" t="s">
        <v>241</v>
      </c>
      <c r="H364" t="s">
        <v>241</v>
      </c>
      <c r="I364" t="s">
        <v>2060</v>
      </c>
      <c r="J364" t="s">
        <v>805</v>
      </c>
    </row>
    <row r="365" spans="6:10" x14ac:dyDescent="0.25">
      <c r="F365" t="s">
        <v>241</v>
      </c>
      <c r="G365" t="s">
        <v>241</v>
      </c>
      <c r="H365" t="s">
        <v>241</v>
      </c>
      <c r="I365" t="s">
        <v>2060</v>
      </c>
      <c r="J365" t="s">
        <v>806</v>
      </c>
    </row>
    <row r="366" spans="6:10" x14ac:dyDescent="0.25">
      <c r="F366" t="s">
        <v>241</v>
      </c>
      <c r="G366" t="s">
        <v>241</v>
      </c>
      <c r="H366" t="s">
        <v>300</v>
      </c>
      <c r="I366" t="s">
        <v>300</v>
      </c>
      <c r="J366" t="s">
        <v>300</v>
      </c>
    </row>
    <row r="367" spans="6:10" x14ac:dyDescent="0.25">
      <c r="F367" t="s">
        <v>241</v>
      </c>
      <c r="G367" t="s">
        <v>241</v>
      </c>
      <c r="H367" t="s">
        <v>300</v>
      </c>
      <c r="I367" t="s">
        <v>300</v>
      </c>
      <c r="J367" t="s">
        <v>808</v>
      </c>
    </row>
    <row r="368" spans="6:10" x14ac:dyDescent="0.25">
      <c r="F368" t="s">
        <v>241</v>
      </c>
      <c r="G368" t="s">
        <v>241</v>
      </c>
      <c r="H368" t="s">
        <v>300</v>
      </c>
      <c r="I368" t="s">
        <v>300</v>
      </c>
      <c r="J368" t="s">
        <v>809</v>
      </c>
    </row>
    <row r="369" spans="6:10" x14ac:dyDescent="0.25">
      <c r="F369" t="s">
        <v>241</v>
      </c>
      <c r="G369" t="s">
        <v>241</v>
      </c>
      <c r="H369" t="s">
        <v>300</v>
      </c>
      <c r="I369" t="s">
        <v>300</v>
      </c>
      <c r="J369" t="s">
        <v>432</v>
      </c>
    </row>
    <row r="370" spans="6:10" x14ac:dyDescent="0.25">
      <c r="F370" t="s">
        <v>241</v>
      </c>
      <c r="G370" t="s">
        <v>241</v>
      </c>
      <c r="H370" t="s">
        <v>300</v>
      </c>
      <c r="I370" t="s">
        <v>300</v>
      </c>
      <c r="J370" t="s">
        <v>810</v>
      </c>
    </row>
    <row r="371" spans="6:10" x14ac:dyDescent="0.25">
      <c r="F371" t="s">
        <v>241</v>
      </c>
      <c r="G371" t="s">
        <v>241</v>
      </c>
      <c r="H371" t="s">
        <v>300</v>
      </c>
      <c r="I371" t="s">
        <v>300</v>
      </c>
      <c r="J371" t="s">
        <v>811</v>
      </c>
    </row>
    <row r="372" spans="6:10" x14ac:dyDescent="0.25">
      <c r="F372" t="s">
        <v>241</v>
      </c>
      <c r="G372" t="s">
        <v>241</v>
      </c>
      <c r="H372" t="s">
        <v>300</v>
      </c>
      <c r="I372" t="s">
        <v>300</v>
      </c>
      <c r="J372" t="s">
        <v>812</v>
      </c>
    </row>
    <row r="373" spans="6:10" x14ac:dyDescent="0.25">
      <c r="F373" t="s">
        <v>241</v>
      </c>
      <c r="G373" t="s">
        <v>241</v>
      </c>
      <c r="H373" t="s">
        <v>300</v>
      </c>
      <c r="I373" t="s">
        <v>300</v>
      </c>
      <c r="J373" t="s">
        <v>813</v>
      </c>
    </row>
    <row r="374" spans="6:10" x14ac:dyDescent="0.25">
      <c r="F374" t="s">
        <v>241</v>
      </c>
      <c r="G374" t="s">
        <v>241</v>
      </c>
      <c r="H374" t="s">
        <v>301</v>
      </c>
      <c r="I374" t="s">
        <v>301</v>
      </c>
      <c r="J374" t="s">
        <v>301</v>
      </c>
    </row>
    <row r="375" spans="6:10" x14ac:dyDescent="0.25">
      <c r="F375" t="s">
        <v>241</v>
      </c>
      <c r="G375" t="s">
        <v>241</v>
      </c>
      <c r="H375" t="s">
        <v>301</v>
      </c>
      <c r="I375" t="s">
        <v>301</v>
      </c>
      <c r="J375" t="s">
        <v>814</v>
      </c>
    </row>
    <row r="376" spans="6:10" x14ac:dyDescent="0.25">
      <c r="F376" t="s">
        <v>241</v>
      </c>
      <c r="G376" t="s">
        <v>241</v>
      </c>
      <c r="H376" t="s">
        <v>301</v>
      </c>
      <c r="I376" t="s">
        <v>301</v>
      </c>
      <c r="J376" t="s">
        <v>815</v>
      </c>
    </row>
    <row r="377" spans="6:10" x14ac:dyDescent="0.25">
      <c r="F377" t="s">
        <v>241</v>
      </c>
      <c r="G377" t="s">
        <v>241</v>
      </c>
      <c r="H377" t="s">
        <v>301</v>
      </c>
      <c r="I377" t="s">
        <v>301</v>
      </c>
      <c r="J377" t="s">
        <v>816</v>
      </c>
    </row>
    <row r="378" spans="6:10" x14ac:dyDescent="0.25">
      <c r="F378" t="s">
        <v>241</v>
      </c>
      <c r="G378" t="s">
        <v>241</v>
      </c>
      <c r="H378" t="s">
        <v>301</v>
      </c>
      <c r="I378" t="s">
        <v>301</v>
      </c>
      <c r="J378" t="s">
        <v>817</v>
      </c>
    </row>
    <row r="379" spans="6:10" x14ac:dyDescent="0.25">
      <c r="F379" t="s">
        <v>241</v>
      </c>
      <c r="G379" t="s">
        <v>241</v>
      </c>
      <c r="H379" t="s">
        <v>301</v>
      </c>
      <c r="I379" t="s">
        <v>301</v>
      </c>
      <c r="J379" t="s">
        <v>818</v>
      </c>
    </row>
    <row r="380" spans="6:10" x14ac:dyDescent="0.25">
      <c r="F380" t="s">
        <v>241</v>
      </c>
      <c r="G380" t="s">
        <v>241</v>
      </c>
      <c r="H380" t="s">
        <v>301</v>
      </c>
      <c r="I380" t="s">
        <v>301</v>
      </c>
      <c r="J380" t="s">
        <v>819</v>
      </c>
    </row>
    <row r="381" spans="6:10" x14ac:dyDescent="0.25">
      <c r="F381" t="s">
        <v>241</v>
      </c>
      <c r="G381" t="s">
        <v>241</v>
      </c>
      <c r="H381" t="s">
        <v>301</v>
      </c>
      <c r="I381" t="s">
        <v>301</v>
      </c>
      <c r="J381" t="s">
        <v>820</v>
      </c>
    </row>
    <row r="382" spans="6:10" x14ac:dyDescent="0.25">
      <c r="F382" t="s">
        <v>241</v>
      </c>
      <c r="G382" t="s">
        <v>241</v>
      </c>
      <c r="H382" t="s">
        <v>301</v>
      </c>
      <c r="I382" t="s">
        <v>301</v>
      </c>
      <c r="J382" t="s">
        <v>821</v>
      </c>
    </row>
    <row r="383" spans="6:10" x14ac:dyDescent="0.25">
      <c r="F383" t="s">
        <v>241</v>
      </c>
      <c r="G383" t="s">
        <v>241</v>
      </c>
      <c r="H383" t="s">
        <v>301</v>
      </c>
      <c r="I383" t="s">
        <v>301</v>
      </c>
      <c r="J383" t="s">
        <v>822</v>
      </c>
    </row>
    <row r="384" spans="6:10" x14ac:dyDescent="0.25">
      <c r="F384" t="s">
        <v>241</v>
      </c>
      <c r="G384" t="s">
        <v>241</v>
      </c>
      <c r="H384" t="s">
        <v>301</v>
      </c>
      <c r="I384" t="s">
        <v>301</v>
      </c>
      <c r="J384" t="s">
        <v>823</v>
      </c>
    </row>
    <row r="385" spans="6:10" x14ac:dyDescent="0.25">
      <c r="F385" t="s">
        <v>241</v>
      </c>
      <c r="G385" t="s">
        <v>241</v>
      </c>
      <c r="H385" t="s">
        <v>301</v>
      </c>
      <c r="I385" t="s">
        <v>301</v>
      </c>
      <c r="J385" t="s">
        <v>824</v>
      </c>
    </row>
    <row r="386" spans="6:10" x14ac:dyDescent="0.25">
      <c r="F386" t="s">
        <v>241</v>
      </c>
      <c r="G386" t="s">
        <v>241</v>
      </c>
      <c r="H386" t="s">
        <v>301</v>
      </c>
      <c r="I386" t="s">
        <v>301</v>
      </c>
      <c r="J386" t="s">
        <v>825</v>
      </c>
    </row>
    <row r="387" spans="6:10" x14ac:dyDescent="0.25">
      <c r="F387" t="s">
        <v>241</v>
      </c>
      <c r="G387" t="s">
        <v>241</v>
      </c>
      <c r="H387" t="s">
        <v>302</v>
      </c>
      <c r="I387" t="s">
        <v>302</v>
      </c>
      <c r="J387" t="s">
        <v>826</v>
      </c>
    </row>
    <row r="388" spans="6:10" x14ac:dyDescent="0.25">
      <c r="F388" t="s">
        <v>241</v>
      </c>
      <c r="G388" t="s">
        <v>241</v>
      </c>
      <c r="H388" t="s">
        <v>302</v>
      </c>
      <c r="I388" t="s">
        <v>302</v>
      </c>
      <c r="J388" t="s">
        <v>827</v>
      </c>
    </row>
    <row r="389" spans="6:10" x14ac:dyDescent="0.25">
      <c r="F389" t="s">
        <v>241</v>
      </c>
      <c r="G389" t="s">
        <v>241</v>
      </c>
      <c r="H389" t="s">
        <v>302</v>
      </c>
      <c r="I389" t="s">
        <v>302</v>
      </c>
      <c r="J389" t="s">
        <v>828</v>
      </c>
    </row>
    <row r="390" spans="6:10" x14ac:dyDescent="0.25">
      <c r="F390" t="s">
        <v>241</v>
      </c>
      <c r="G390" t="s">
        <v>241</v>
      </c>
      <c r="H390" t="s">
        <v>302</v>
      </c>
      <c r="I390" t="s">
        <v>302</v>
      </c>
      <c r="J390" t="s">
        <v>829</v>
      </c>
    </row>
    <row r="391" spans="6:10" x14ac:dyDescent="0.25">
      <c r="F391" t="s">
        <v>241</v>
      </c>
      <c r="G391" t="s">
        <v>241</v>
      </c>
      <c r="H391" t="s">
        <v>302</v>
      </c>
      <c r="I391" t="s">
        <v>302</v>
      </c>
      <c r="J391" t="s">
        <v>830</v>
      </c>
    </row>
    <row r="392" spans="6:10" x14ac:dyDescent="0.25">
      <c r="F392" t="s">
        <v>241</v>
      </c>
      <c r="G392" t="s">
        <v>241</v>
      </c>
      <c r="H392" t="s">
        <v>302</v>
      </c>
      <c r="I392" t="s">
        <v>302</v>
      </c>
      <c r="J392" t="s">
        <v>831</v>
      </c>
    </row>
    <row r="393" spans="6:10" x14ac:dyDescent="0.25">
      <c r="F393" t="s">
        <v>241</v>
      </c>
      <c r="G393" t="s">
        <v>241</v>
      </c>
      <c r="H393" t="s">
        <v>302</v>
      </c>
      <c r="I393" t="s">
        <v>302</v>
      </c>
      <c r="J393" t="s">
        <v>832</v>
      </c>
    </row>
    <row r="394" spans="6:10" x14ac:dyDescent="0.25">
      <c r="F394" t="s">
        <v>241</v>
      </c>
      <c r="G394" t="s">
        <v>241</v>
      </c>
      <c r="H394" t="s">
        <v>302</v>
      </c>
      <c r="I394" t="s">
        <v>302</v>
      </c>
      <c r="J394" t="s">
        <v>833</v>
      </c>
    </row>
    <row r="395" spans="6:10" x14ac:dyDescent="0.25">
      <c r="F395" t="s">
        <v>241</v>
      </c>
      <c r="G395" t="s">
        <v>241</v>
      </c>
      <c r="H395" t="s">
        <v>302</v>
      </c>
      <c r="I395" t="s">
        <v>302</v>
      </c>
      <c r="J395" t="s">
        <v>834</v>
      </c>
    </row>
    <row r="396" spans="6:10" x14ac:dyDescent="0.25">
      <c r="F396" t="s">
        <v>241</v>
      </c>
      <c r="G396" t="s">
        <v>241</v>
      </c>
      <c r="H396" t="s">
        <v>302</v>
      </c>
      <c r="I396" t="s">
        <v>302</v>
      </c>
      <c r="J396" t="s">
        <v>835</v>
      </c>
    </row>
    <row r="397" spans="6:10" x14ac:dyDescent="0.25">
      <c r="F397" t="s">
        <v>241</v>
      </c>
      <c r="G397" t="s">
        <v>241</v>
      </c>
      <c r="H397" t="s">
        <v>302</v>
      </c>
      <c r="I397" t="s">
        <v>302</v>
      </c>
      <c r="J397" t="s">
        <v>836</v>
      </c>
    </row>
    <row r="398" spans="6:10" x14ac:dyDescent="0.25">
      <c r="F398" t="s">
        <v>241</v>
      </c>
      <c r="G398" t="s">
        <v>241</v>
      </c>
      <c r="H398" t="s">
        <v>302</v>
      </c>
      <c r="I398" t="s">
        <v>302</v>
      </c>
      <c r="J398" t="s">
        <v>837</v>
      </c>
    </row>
    <row r="399" spans="6:10" x14ac:dyDescent="0.25">
      <c r="F399" t="s">
        <v>241</v>
      </c>
      <c r="G399" t="s">
        <v>241</v>
      </c>
      <c r="H399" t="s">
        <v>302</v>
      </c>
      <c r="I399" t="s">
        <v>302</v>
      </c>
      <c r="J399" t="s">
        <v>838</v>
      </c>
    </row>
    <row r="400" spans="6:10" x14ac:dyDescent="0.25">
      <c r="F400" t="s">
        <v>241</v>
      </c>
      <c r="G400" t="s">
        <v>241</v>
      </c>
      <c r="H400" t="s">
        <v>302</v>
      </c>
      <c r="I400" t="s">
        <v>302</v>
      </c>
      <c r="J400" t="s">
        <v>839</v>
      </c>
    </row>
    <row r="401" spans="6:10" x14ac:dyDescent="0.25">
      <c r="F401" t="s">
        <v>241</v>
      </c>
      <c r="G401" t="s">
        <v>241</v>
      </c>
      <c r="H401" t="s">
        <v>303</v>
      </c>
      <c r="I401" t="s">
        <v>303</v>
      </c>
      <c r="J401" t="s">
        <v>840</v>
      </c>
    </row>
    <row r="402" spans="6:10" x14ac:dyDescent="0.25">
      <c r="F402" t="s">
        <v>241</v>
      </c>
      <c r="G402" t="s">
        <v>241</v>
      </c>
      <c r="H402" t="s">
        <v>303</v>
      </c>
      <c r="I402" t="s">
        <v>303</v>
      </c>
      <c r="J402" t="s">
        <v>841</v>
      </c>
    </row>
    <row r="403" spans="6:10" x14ac:dyDescent="0.25">
      <c r="F403" t="s">
        <v>241</v>
      </c>
      <c r="G403" t="s">
        <v>241</v>
      </c>
      <c r="H403" t="s">
        <v>303</v>
      </c>
      <c r="I403" t="s">
        <v>303</v>
      </c>
      <c r="J403" t="s">
        <v>842</v>
      </c>
    </row>
    <row r="404" spans="6:10" x14ac:dyDescent="0.25">
      <c r="F404" t="s">
        <v>241</v>
      </c>
      <c r="G404" t="s">
        <v>241</v>
      </c>
      <c r="H404" t="s">
        <v>303</v>
      </c>
      <c r="I404" t="s">
        <v>303</v>
      </c>
      <c r="J404" t="s">
        <v>843</v>
      </c>
    </row>
    <row r="405" spans="6:10" x14ac:dyDescent="0.25">
      <c r="F405" t="s">
        <v>241</v>
      </c>
      <c r="G405" t="s">
        <v>241</v>
      </c>
      <c r="H405" t="s">
        <v>303</v>
      </c>
      <c r="I405" t="s">
        <v>303</v>
      </c>
      <c r="J405" t="s">
        <v>303</v>
      </c>
    </row>
    <row r="406" spans="6:10" x14ac:dyDescent="0.25">
      <c r="F406" t="s">
        <v>241</v>
      </c>
      <c r="G406" t="s">
        <v>241</v>
      </c>
      <c r="H406" t="s">
        <v>303</v>
      </c>
      <c r="I406" t="s">
        <v>303</v>
      </c>
      <c r="J406" t="s">
        <v>844</v>
      </c>
    </row>
    <row r="407" spans="6:10" x14ac:dyDescent="0.25">
      <c r="F407" t="s">
        <v>241</v>
      </c>
      <c r="G407" t="s">
        <v>241</v>
      </c>
      <c r="H407" t="s">
        <v>303</v>
      </c>
      <c r="I407" t="s">
        <v>303</v>
      </c>
      <c r="J407" t="s">
        <v>548</v>
      </c>
    </row>
    <row r="408" spans="6:10" x14ac:dyDescent="0.25">
      <c r="F408" t="s">
        <v>241</v>
      </c>
      <c r="G408" t="s">
        <v>241</v>
      </c>
      <c r="H408" t="s">
        <v>303</v>
      </c>
      <c r="I408" t="s">
        <v>303</v>
      </c>
      <c r="J408" t="s">
        <v>845</v>
      </c>
    </row>
    <row r="409" spans="6:10" x14ac:dyDescent="0.25">
      <c r="F409" t="s">
        <v>241</v>
      </c>
      <c r="G409" t="s">
        <v>241</v>
      </c>
      <c r="H409" t="s">
        <v>303</v>
      </c>
      <c r="I409" t="s">
        <v>303</v>
      </c>
      <c r="J409" t="s">
        <v>846</v>
      </c>
    </row>
    <row r="410" spans="6:10" x14ac:dyDescent="0.25">
      <c r="F410" t="s">
        <v>241</v>
      </c>
      <c r="G410" t="s">
        <v>241</v>
      </c>
      <c r="H410" t="s">
        <v>303</v>
      </c>
      <c r="I410" t="s">
        <v>303</v>
      </c>
      <c r="J410" t="s">
        <v>847</v>
      </c>
    </row>
    <row r="411" spans="6:10" x14ac:dyDescent="0.25">
      <c r="F411" t="s">
        <v>241</v>
      </c>
      <c r="G411" t="s">
        <v>241</v>
      </c>
      <c r="H411" t="s">
        <v>303</v>
      </c>
      <c r="I411" t="s">
        <v>303</v>
      </c>
      <c r="J411" t="s">
        <v>848</v>
      </c>
    </row>
    <row r="412" spans="6:10" x14ac:dyDescent="0.25">
      <c r="F412" t="s">
        <v>241</v>
      </c>
      <c r="G412" t="s">
        <v>241</v>
      </c>
      <c r="H412" t="s">
        <v>303</v>
      </c>
      <c r="I412" t="s">
        <v>303</v>
      </c>
      <c r="J412" t="s">
        <v>849</v>
      </c>
    </row>
    <row r="413" spans="6:10" x14ac:dyDescent="0.25">
      <c r="F413" t="s">
        <v>241</v>
      </c>
      <c r="G413" t="s">
        <v>241</v>
      </c>
      <c r="H413" t="s">
        <v>303</v>
      </c>
      <c r="I413" t="s">
        <v>303</v>
      </c>
      <c r="J413" t="s">
        <v>850</v>
      </c>
    </row>
    <row r="414" spans="6:10" x14ac:dyDescent="0.25">
      <c r="F414" t="s">
        <v>241</v>
      </c>
      <c r="G414" t="s">
        <v>241</v>
      </c>
      <c r="H414" t="s">
        <v>303</v>
      </c>
      <c r="I414" t="s">
        <v>303</v>
      </c>
      <c r="J414" t="s">
        <v>851</v>
      </c>
    </row>
    <row r="415" spans="6:10" x14ac:dyDescent="0.25">
      <c r="F415" t="s">
        <v>241</v>
      </c>
      <c r="G415" t="s">
        <v>241</v>
      </c>
      <c r="H415" t="s">
        <v>303</v>
      </c>
      <c r="I415" t="s">
        <v>303</v>
      </c>
      <c r="J415" t="s">
        <v>852</v>
      </c>
    </row>
    <row r="416" spans="6:10" x14ac:dyDescent="0.25">
      <c r="F416" t="s">
        <v>241</v>
      </c>
      <c r="G416" t="s">
        <v>241</v>
      </c>
      <c r="H416" t="s">
        <v>303</v>
      </c>
      <c r="I416" t="s">
        <v>303</v>
      </c>
      <c r="J416" t="s">
        <v>853</v>
      </c>
    </row>
    <row r="417" spans="6:10" x14ac:dyDescent="0.25">
      <c r="F417" t="s">
        <v>241</v>
      </c>
      <c r="G417" t="s">
        <v>241</v>
      </c>
      <c r="H417" t="s">
        <v>303</v>
      </c>
      <c r="I417" t="s">
        <v>303</v>
      </c>
      <c r="J417" t="s">
        <v>854</v>
      </c>
    </row>
    <row r="418" spans="6:10" x14ac:dyDescent="0.25">
      <c r="F418" t="s">
        <v>241</v>
      </c>
      <c r="G418" t="s">
        <v>241</v>
      </c>
      <c r="H418" t="s">
        <v>303</v>
      </c>
      <c r="I418" t="s">
        <v>303</v>
      </c>
      <c r="J418" t="s">
        <v>855</v>
      </c>
    </row>
    <row r="419" spans="6:10" x14ac:dyDescent="0.25">
      <c r="F419" t="s">
        <v>241</v>
      </c>
      <c r="G419" t="s">
        <v>241</v>
      </c>
      <c r="H419" t="s">
        <v>303</v>
      </c>
      <c r="I419" t="s">
        <v>303</v>
      </c>
      <c r="J419" t="s">
        <v>856</v>
      </c>
    </row>
    <row r="420" spans="6:10" x14ac:dyDescent="0.25">
      <c r="F420" t="s">
        <v>241</v>
      </c>
      <c r="G420" t="s">
        <v>241</v>
      </c>
      <c r="H420" t="s">
        <v>303</v>
      </c>
      <c r="I420" t="s">
        <v>303</v>
      </c>
      <c r="J420" t="s">
        <v>857</v>
      </c>
    </row>
    <row r="421" spans="6:10" x14ac:dyDescent="0.25">
      <c r="F421" t="s">
        <v>241</v>
      </c>
      <c r="G421" t="s">
        <v>241</v>
      </c>
      <c r="H421" t="s">
        <v>304</v>
      </c>
      <c r="I421" t="s">
        <v>304</v>
      </c>
      <c r="J421" t="s">
        <v>487</v>
      </c>
    </row>
    <row r="422" spans="6:10" x14ac:dyDescent="0.25">
      <c r="F422" t="s">
        <v>241</v>
      </c>
      <c r="G422" t="s">
        <v>241</v>
      </c>
      <c r="H422" t="s">
        <v>304</v>
      </c>
      <c r="I422" t="s">
        <v>304</v>
      </c>
      <c r="J422" t="s">
        <v>858</v>
      </c>
    </row>
    <row r="423" spans="6:10" x14ac:dyDescent="0.25">
      <c r="F423" t="s">
        <v>241</v>
      </c>
      <c r="G423" t="s">
        <v>241</v>
      </c>
      <c r="H423" t="s">
        <v>304</v>
      </c>
      <c r="I423" t="s">
        <v>304</v>
      </c>
      <c r="J423" t="s">
        <v>859</v>
      </c>
    </row>
    <row r="424" spans="6:10" x14ac:dyDescent="0.25">
      <c r="F424" t="s">
        <v>241</v>
      </c>
      <c r="G424" t="s">
        <v>241</v>
      </c>
      <c r="H424" t="s">
        <v>304</v>
      </c>
      <c r="I424" t="s">
        <v>304</v>
      </c>
      <c r="J424" t="s">
        <v>860</v>
      </c>
    </row>
    <row r="425" spans="6:10" x14ac:dyDescent="0.25">
      <c r="F425" t="s">
        <v>241</v>
      </c>
      <c r="G425" t="s">
        <v>241</v>
      </c>
      <c r="H425" t="s">
        <v>304</v>
      </c>
      <c r="I425" t="s">
        <v>304</v>
      </c>
      <c r="J425" t="s">
        <v>861</v>
      </c>
    </row>
    <row r="426" spans="6:10" x14ac:dyDescent="0.25">
      <c r="F426" t="s">
        <v>241</v>
      </c>
      <c r="G426" t="s">
        <v>241</v>
      </c>
      <c r="H426" t="s">
        <v>304</v>
      </c>
      <c r="I426" t="s">
        <v>304</v>
      </c>
      <c r="J426" t="s">
        <v>862</v>
      </c>
    </row>
    <row r="427" spans="6:10" x14ac:dyDescent="0.25">
      <c r="F427" t="s">
        <v>241</v>
      </c>
      <c r="G427" t="s">
        <v>241</v>
      </c>
      <c r="H427" t="s">
        <v>304</v>
      </c>
      <c r="I427" t="s">
        <v>304</v>
      </c>
      <c r="J427" t="s">
        <v>863</v>
      </c>
    </row>
    <row r="428" spans="6:10" x14ac:dyDescent="0.25">
      <c r="F428" t="s">
        <v>241</v>
      </c>
      <c r="G428" t="s">
        <v>241</v>
      </c>
      <c r="H428" t="s">
        <v>304</v>
      </c>
      <c r="I428" t="s">
        <v>304</v>
      </c>
      <c r="J428" t="s">
        <v>864</v>
      </c>
    </row>
    <row r="429" spans="6:10" x14ac:dyDescent="0.25">
      <c r="F429" t="s">
        <v>241</v>
      </c>
      <c r="G429" t="s">
        <v>241</v>
      </c>
      <c r="H429" t="s">
        <v>305</v>
      </c>
      <c r="I429" t="s">
        <v>305</v>
      </c>
      <c r="J429" t="s">
        <v>865</v>
      </c>
    </row>
    <row r="430" spans="6:10" x14ac:dyDescent="0.25">
      <c r="F430" t="s">
        <v>241</v>
      </c>
      <c r="G430" t="s">
        <v>241</v>
      </c>
      <c r="H430" t="s">
        <v>305</v>
      </c>
      <c r="I430" t="s">
        <v>305</v>
      </c>
      <c r="J430" t="s">
        <v>866</v>
      </c>
    </row>
    <row r="431" spans="6:10" x14ac:dyDescent="0.25">
      <c r="F431" t="s">
        <v>241</v>
      </c>
      <c r="G431" t="s">
        <v>241</v>
      </c>
      <c r="H431" t="s">
        <v>305</v>
      </c>
      <c r="I431" t="s">
        <v>305</v>
      </c>
      <c r="J431" t="s">
        <v>867</v>
      </c>
    </row>
    <row r="432" spans="6:10" x14ac:dyDescent="0.25">
      <c r="F432" t="s">
        <v>241</v>
      </c>
      <c r="G432" t="s">
        <v>241</v>
      </c>
      <c r="H432" t="s">
        <v>305</v>
      </c>
      <c r="I432" t="s">
        <v>305</v>
      </c>
      <c r="J432" t="s">
        <v>305</v>
      </c>
    </row>
    <row r="433" spans="6:10" x14ac:dyDescent="0.25">
      <c r="F433" t="s">
        <v>241</v>
      </c>
      <c r="G433" t="s">
        <v>241</v>
      </c>
      <c r="H433" t="s">
        <v>305</v>
      </c>
      <c r="I433" t="s">
        <v>305</v>
      </c>
      <c r="J433" t="s">
        <v>868</v>
      </c>
    </row>
    <row r="434" spans="6:10" x14ac:dyDescent="0.25">
      <c r="F434" t="s">
        <v>241</v>
      </c>
      <c r="G434" t="s">
        <v>241</v>
      </c>
      <c r="H434" t="s">
        <v>305</v>
      </c>
      <c r="I434" t="s">
        <v>305</v>
      </c>
      <c r="J434" t="s">
        <v>869</v>
      </c>
    </row>
    <row r="435" spans="6:10" x14ac:dyDescent="0.25">
      <c r="F435" t="s">
        <v>241</v>
      </c>
      <c r="G435" t="s">
        <v>241</v>
      </c>
      <c r="H435" t="s">
        <v>306</v>
      </c>
      <c r="I435" t="s">
        <v>449</v>
      </c>
      <c r="J435" t="s">
        <v>870</v>
      </c>
    </row>
    <row r="436" spans="6:10" x14ac:dyDescent="0.25">
      <c r="F436" t="s">
        <v>241</v>
      </c>
      <c r="G436" t="s">
        <v>241</v>
      </c>
      <c r="H436" t="s">
        <v>306</v>
      </c>
      <c r="I436" t="s">
        <v>449</v>
      </c>
      <c r="J436" t="s">
        <v>871</v>
      </c>
    </row>
    <row r="437" spans="6:10" x14ac:dyDescent="0.25">
      <c r="F437" t="s">
        <v>241</v>
      </c>
      <c r="G437" t="s">
        <v>241</v>
      </c>
      <c r="H437" t="s">
        <v>306</v>
      </c>
      <c r="I437" t="s">
        <v>449</v>
      </c>
      <c r="J437" t="s">
        <v>872</v>
      </c>
    </row>
    <row r="438" spans="6:10" x14ac:dyDescent="0.25">
      <c r="F438" t="s">
        <v>241</v>
      </c>
      <c r="G438" t="s">
        <v>241</v>
      </c>
      <c r="H438" t="s">
        <v>306</v>
      </c>
      <c r="I438" t="s">
        <v>449</v>
      </c>
      <c r="J438" t="s">
        <v>873</v>
      </c>
    </row>
    <row r="439" spans="6:10" x14ac:dyDescent="0.25">
      <c r="F439" t="s">
        <v>241</v>
      </c>
      <c r="G439" t="s">
        <v>241</v>
      </c>
      <c r="H439" t="s">
        <v>306</v>
      </c>
      <c r="I439" t="s">
        <v>449</v>
      </c>
      <c r="J439" t="s">
        <v>874</v>
      </c>
    </row>
    <row r="440" spans="6:10" x14ac:dyDescent="0.25">
      <c r="F440" t="s">
        <v>241</v>
      </c>
      <c r="G440" t="s">
        <v>241</v>
      </c>
      <c r="H440" t="s">
        <v>306</v>
      </c>
      <c r="I440" t="s">
        <v>449</v>
      </c>
      <c r="J440" t="s">
        <v>875</v>
      </c>
    </row>
    <row r="441" spans="6:10" x14ac:dyDescent="0.25">
      <c r="F441" t="s">
        <v>241</v>
      </c>
      <c r="G441" t="s">
        <v>241</v>
      </c>
      <c r="H441" t="s">
        <v>306</v>
      </c>
      <c r="I441" t="s">
        <v>449</v>
      </c>
      <c r="J441" t="s">
        <v>876</v>
      </c>
    </row>
    <row r="442" spans="6:10" x14ac:dyDescent="0.25">
      <c r="F442" t="s">
        <v>241</v>
      </c>
      <c r="G442" t="s">
        <v>241</v>
      </c>
      <c r="H442" t="s">
        <v>306</v>
      </c>
      <c r="I442" t="s">
        <v>449</v>
      </c>
      <c r="J442" t="s">
        <v>877</v>
      </c>
    </row>
    <row r="443" spans="6:10" x14ac:dyDescent="0.25">
      <c r="F443" t="s">
        <v>241</v>
      </c>
      <c r="G443" t="s">
        <v>241</v>
      </c>
      <c r="H443" t="s">
        <v>306</v>
      </c>
      <c r="I443" t="s">
        <v>449</v>
      </c>
      <c r="J443" t="s">
        <v>878</v>
      </c>
    </row>
    <row r="444" spans="6:10" x14ac:dyDescent="0.25">
      <c r="F444" t="s">
        <v>241</v>
      </c>
      <c r="G444" t="s">
        <v>241</v>
      </c>
      <c r="H444" t="s">
        <v>306</v>
      </c>
      <c r="I444" t="s">
        <v>449</v>
      </c>
      <c r="J444" t="s">
        <v>879</v>
      </c>
    </row>
    <row r="445" spans="6:10" x14ac:dyDescent="0.25">
      <c r="F445" t="s">
        <v>241</v>
      </c>
      <c r="G445" t="s">
        <v>241</v>
      </c>
      <c r="H445" t="s">
        <v>306</v>
      </c>
      <c r="I445" t="s">
        <v>449</v>
      </c>
      <c r="J445" t="s">
        <v>880</v>
      </c>
    </row>
    <row r="446" spans="6:10" x14ac:dyDescent="0.25">
      <c r="F446" t="s">
        <v>242</v>
      </c>
      <c r="G446" t="s">
        <v>242</v>
      </c>
      <c r="H446" t="s">
        <v>307</v>
      </c>
      <c r="I446" t="s">
        <v>307</v>
      </c>
      <c r="J446" t="s">
        <v>242</v>
      </c>
    </row>
    <row r="447" spans="6:10" x14ac:dyDescent="0.25">
      <c r="F447" t="s">
        <v>242</v>
      </c>
      <c r="G447" t="s">
        <v>242</v>
      </c>
      <c r="H447" t="s">
        <v>307</v>
      </c>
      <c r="I447" t="s">
        <v>307</v>
      </c>
      <c r="J447" t="s">
        <v>881</v>
      </c>
    </row>
    <row r="448" spans="6:10" x14ac:dyDescent="0.25">
      <c r="F448" t="s">
        <v>242</v>
      </c>
      <c r="G448" t="s">
        <v>242</v>
      </c>
      <c r="H448" t="s">
        <v>307</v>
      </c>
      <c r="I448" t="s">
        <v>307</v>
      </c>
      <c r="J448" t="s">
        <v>882</v>
      </c>
    </row>
    <row r="449" spans="6:10" x14ac:dyDescent="0.25">
      <c r="F449" t="s">
        <v>242</v>
      </c>
      <c r="G449" t="s">
        <v>242</v>
      </c>
      <c r="H449" t="s">
        <v>307</v>
      </c>
      <c r="I449" t="s">
        <v>307</v>
      </c>
      <c r="J449" t="s">
        <v>883</v>
      </c>
    </row>
    <row r="450" spans="6:10" x14ac:dyDescent="0.25">
      <c r="F450" t="s">
        <v>242</v>
      </c>
      <c r="G450" t="s">
        <v>242</v>
      </c>
      <c r="H450" t="s">
        <v>307</v>
      </c>
      <c r="I450" t="s">
        <v>307</v>
      </c>
      <c r="J450" t="s">
        <v>713</v>
      </c>
    </row>
    <row r="451" spans="6:10" x14ac:dyDescent="0.25">
      <c r="F451" t="s">
        <v>242</v>
      </c>
      <c r="G451" t="s">
        <v>242</v>
      </c>
      <c r="H451" t="s">
        <v>307</v>
      </c>
      <c r="I451" t="s">
        <v>307</v>
      </c>
      <c r="J451" t="s">
        <v>286</v>
      </c>
    </row>
    <row r="452" spans="6:10" x14ac:dyDescent="0.25">
      <c r="F452" t="s">
        <v>242</v>
      </c>
      <c r="G452" t="s">
        <v>242</v>
      </c>
      <c r="H452" t="s">
        <v>307</v>
      </c>
      <c r="I452" t="s">
        <v>307</v>
      </c>
      <c r="J452" t="s">
        <v>884</v>
      </c>
    </row>
    <row r="453" spans="6:10" x14ac:dyDescent="0.25">
      <c r="F453" t="s">
        <v>242</v>
      </c>
      <c r="G453" t="s">
        <v>242</v>
      </c>
      <c r="H453" t="s">
        <v>307</v>
      </c>
      <c r="I453" t="s">
        <v>307</v>
      </c>
      <c r="J453" t="s">
        <v>885</v>
      </c>
    </row>
    <row r="454" spans="6:10" x14ac:dyDescent="0.25">
      <c r="F454" t="s">
        <v>242</v>
      </c>
      <c r="G454" t="s">
        <v>242</v>
      </c>
      <c r="H454" t="s">
        <v>307</v>
      </c>
      <c r="I454" t="s">
        <v>307</v>
      </c>
      <c r="J454" t="s">
        <v>886</v>
      </c>
    </row>
    <row r="455" spans="6:10" x14ac:dyDescent="0.25">
      <c r="F455" t="s">
        <v>242</v>
      </c>
      <c r="G455" t="s">
        <v>242</v>
      </c>
      <c r="H455" t="s">
        <v>307</v>
      </c>
      <c r="I455" t="s">
        <v>307</v>
      </c>
      <c r="J455" t="s">
        <v>887</v>
      </c>
    </row>
    <row r="456" spans="6:10" x14ac:dyDescent="0.25">
      <c r="F456" t="s">
        <v>242</v>
      </c>
      <c r="G456" t="s">
        <v>242</v>
      </c>
      <c r="H456" t="s">
        <v>307</v>
      </c>
      <c r="I456" t="s">
        <v>307</v>
      </c>
      <c r="J456" t="s">
        <v>888</v>
      </c>
    </row>
    <row r="457" spans="6:10" x14ac:dyDescent="0.25">
      <c r="F457" t="s">
        <v>242</v>
      </c>
      <c r="G457" t="s">
        <v>242</v>
      </c>
      <c r="H457" t="s">
        <v>307</v>
      </c>
      <c r="I457" t="s">
        <v>307</v>
      </c>
      <c r="J457" t="s">
        <v>889</v>
      </c>
    </row>
    <row r="458" spans="6:10" x14ac:dyDescent="0.25">
      <c r="F458" t="s">
        <v>242</v>
      </c>
      <c r="G458" t="s">
        <v>242</v>
      </c>
      <c r="H458" t="s">
        <v>307</v>
      </c>
      <c r="I458" t="s">
        <v>307</v>
      </c>
      <c r="J458" t="s">
        <v>890</v>
      </c>
    </row>
    <row r="459" spans="6:10" x14ac:dyDescent="0.25">
      <c r="F459" t="s">
        <v>242</v>
      </c>
      <c r="G459" t="s">
        <v>242</v>
      </c>
      <c r="H459" t="s">
        <v>307</v>
      </c>
      <c r="I459" t="s">
        <v>307</v>
      </c>
      <c r="J459" t="s">
        <v>891</v>
      </c>
    </row>
    <row r="460" spans="6:10" x14ac:dyDescent="0.25">
      <c r="F460" t="s">
        <v>242</v>
      </c>
      <c r="G460" t="s">
        <v>242</v>
      </c>
      <c r="H460" t="s">
        <v>307</v>
      </c>
      <c r="I460" t="s">
        <v>307</v>
      </c>
      <c r="J460" t="s">
        <v>892</v>
      </c>
    </row>
    <row r="461" spans="6:10" x14ac:dyDescent="0.25">
      <c r="F461" t="s">
        <v>242</v>
      </c>
      <c r="G461" t="s">
        <v>242</v>
      </c>
      <c r="H461" t="s">
        <v>307</v>
      </c>
      <c r="I461" t="s">
        <v>307</v>
      </c>
      <c r="J461" t="s">
        <v>893</v>
      </c>
    </row>
    <row r="462" spans="6:10" x14ac:dyDescent="0.25">
      <c r="F462" t="s">
        <v>242</v>
      </c>
      <c r="G462" t="s">
        <v>242</v>
      </c>
      <c r="H462" t="s">
        <v>308</v>
      </c>
      <c r="I462" t="s">
        <v>308</v>
      </c>
      <c r="J462" t="s">
        <v>308</v>
      </c>
    </row>
    <row r="463" spans="6:10" x14ac:dyDescent="0.25">
      <c r="F463" t="s">
        <v>242</v>
      </c>
      <c r="G463" t="s">
        <v>242</v>
      </c>
      <c r="H463" t="s">
        <v>308</v>
      </c>
      <c r="I463" t="s">
        <v>308</v>
      </c>
      <c r="J463" t="s">
        <v>894</v>
      </c>
    </row>
    <row r="464" spans="6:10" x14ac:dyDescent="0.25">
      <c r="F464" t="s">
        <v>242</v>
      </c>
      <c r="G464" t="s">
        <v>242</v>
      </c>
      <c r="H464" t="s">
        <v>308</v>
      </c>
      <c r="I464" t="s">
        <v>308</v>
      </c>
      <c r="J464" t="s">
        <v>895</v>
      </c>
    </row>
    <row r="465" spans="6:10" x14ac:dyDescent="0.25">
      <c r="F465" t="s">
        <v>242</v>
      </c>
      <c r="G465" t="s">
        <v>242</v>
      </c>
      <c r="H465" t="s">
        <v>308</v>
      </c>
      <c r="I465" t="s">
        <v>308</v>
      </c>
      <c r="J465" t="s">
        <v>896</v>
      </c>
    </row>
    <row r="466" spans="6:10" x14ac:dyDescent="0.25">
      <c r="F466" t="s">
        <v>242</v>
      </c>
      <c r="G466" t="s">
        <v>242</v>
      </c>
      <c r="H466" t="s">
        <v>308</v>
      </c>
      <c r="I466" t="s">
        <v>308</v>
      </c>
      <c r="J466" t="s">
        <v>897</v>
      </c>
    </row>
    <row r="467" spans="6:10" x14ac:dyDescent="0.25">
      <c r="F467" t="s">
        <v>242</v>
      </c>
      <c r="G467" t="s">
        <v>242</v>
      </c>
      <c r="H467" t="s">
        <v>308</v>
      </c>
      <c r="I467" t="s">
        <v>308</v>
      </c>
      <c r="J467" t="s">
        <v>898</v>
      </c>
    </row>
    <row r="468" spans="6:10" x14ac:dyDescent="0.25">
      <c r="F468" t="s">
        <v>242</v>
      </c>
      <c r="G468" t="s">
        <v>242</v>
      </c>
      <c r="H468" t="s">
        <v>309</v>
      </c>
      <c r="I468" t="s">
        <v>450</v>
      </c>
      <c r="J468" t="s">
        <v>899</v>
      </c>
    </row>
    <row r="469" spans="6:10" x14ac:dyDescent="0.25">
      <c r="F469" t="s">
        <v>242</v>
      </c>
      <c r="G469" t="s">
        <v>242</v>
      </c>
      <c r="H469" t="s">
        <v>309</v>
      </c>
      <c r="I469" t="s">
        <v>450</v>
      </c>
      <c r="J469" t="s">
        <v>900</v>
      </c>
    </row>
    <row r="470" spans="6:10" x14ac:dyDescent="0.25">
      <c r="F470" t="s">
        <v>242</v>
      </c>
      <c r="G470" t="s">
        <v>242</v>
      </c>
      <c r="H470" t="s">
        <v>309</v>
      </c>
      <c r="I470" t="s">
        <v>450</v>
      </c>
      <c r="J470" t="s">
        <v>901</v>
      </c>
    </row>
    <row r="471" spans="6:10" x14ac:dyDescent="0.25">
      <c r="F471" t="s">
        <v>242</v>
      </c>
      <c r="G471" t="s">
        <v>242</v>
      </c>
      <c r="H471" t="s">
        <v>309</v>
      </c>
      <c r="I471" t="s">
        <v>450</v>
      </c>
      <c r="J471" t="s">
        <v>902</v>
      </c>
    </row>
    <row r="472" spans="6:10" x14ac:dyDescent="0.25">
      <c r="F472" t="s">
        <v>242</v>
      </c>
      <c r="G472" t="s">
        <v>242</v>
      </c>
      <c r="H472" t="s">
        <v>310</v>
      </c>
      <c r="I472" t="s">
        <v>310</v>
      </c>
      <c r="J472" t="s">
        <v>310</v>
      </c>
    </row>
    <row r="473" spans="6:10" x14ac:dyDescent="0.25">
      <c r="F473" t="s">
        <v>242</v>
      </c>
      <c r="G473" t="s">
        <v>242</v>
      </c>
      <c r="H473" t="s">
        <v>310</v>
      </c>
      <c r="I473" t="s">
        <v>310</v>
      </c>
      <c r="J473" t="s">
        <v>903</v>
      </c>
    </row>
    <row r="474" spans="6:10" x14ac:dyDescent="0.25">
      <c r="F474" t="s">
        <v>242</v>
      </c>
      <c r="G474" t="s">
        <v>242</v>
      </c>
      <c r="H474" t="s">
        <v>310</v>
      </c>
      <c r="I474" t="s">
        <v>310</v>
      </c>
      <c r="J474" t="s">
        <v>904</v>
      </c>
    </row>
    <row r="475" spans="6:10" x14ac:dyDescent="0.25">
      <c r="F475" t="s">
        <v>242</v>
      </c>
      <c r="G475" t="s">
        <v>242</v>
      </c>
      <c r="H475" t="s">
        <v>310</v>
      </c>
      <c r="I475" t="s">
        <v>310</v>
      </c>
      <c r="J475" t="s">
        <v>905</v>
      </c>
    </row>
    <row r="476" spans="6:10" x14ac:dyDescent="0.25">
      <c r="F476" t="s">
        <v>242</v>
      </c>
      <c r="G476" t="s">
        <v>242</v>
      </c>
      <c r="H476" t="s">
        <v>310</v>
      </c>
      <c r="I476" t="s">
        <v>310</v>
      </c>
      <c r="J476" t="s">
        <v>906</v>
      </c>
    </row>
    <row r="477" spans="6:10" x14ac:dyDescent="0.25">
      <c r="F477" t="s">
        <v>242</v>
      </c>
      <c r="G477" t="s">
        <v>242</v>
      </c>
      <c r="H477" t="s">
        <v>310</v>
      </c>
      <c r="I477" t="s">
        <v>310</v>
      </c>
      <c r="J477" t="s">
        <v>907</v>
      </c>
    </row>
    <row r="478" spans="6:10" x14ac:dyDescent="0.25">
      <c r="F478" t="s">
        <v>242</v>
      </c>
      <c r="G478" t="s">
        <v>242</v>
      </c>
      <c r="H478" t="s">
        <v>310</v>
      </c>
      <c r="I478" t="s">
        <v>310</v>
      </c>
      <c r="J478" t="s">
        <v>908</v>
      </c>
    </row>
    <row r="479" spans="6:10" x14ac:dyDescent="0.25">
      <c r="F479" t="s">
        <v>242</v>
      </c>
      <c r="G479" t="s">
        <v>242</v>
      </c>
      <c r="H479" t="s">
        <v>310</v>
      </c>
      <c r="I479" t="s">
        <v>310</v>
      </c>
      <c r="J479" t="s">
        <v>909</v>
      </c>
    </row>
    <row r="480" spans="6:10" x14ac:dyDescent="0.25">
      <c r="F480" t="s">
        <v>242</v>
      </c>
      <c r="G480" t="s">
        <v>242</v>
      </c>
      <c r="H480" t="s">
        <v>310</v>
      </c>
      <c r="I480" t="s">
        <v>310</v>
      </c>
      <c r="J480" t="s">
        <v>910</v>
      </c>
    </row>
    <row r="481" spans="6:10" x14ac:dyDescent="0.25">
      <c r="F481" t="s">
        <v>242</v>
      </c>
      <c r="G481" t="s">
        <v>242</v>
      </c>
      <c r="H481" t="s">
        <v>310</v>
      </c>
      <c r="I481" t="s">
        <v>310</v>
      </c>
      <c r="J481" t="s">
        <v>911</v>
      </c>
    </row>
    <row r="482" spans="6:10" x14ac:dyDescent="0.25">
      <c r="F482" t="s">
        <v>242</v>
      </c>
      <c r="G482" t="s">
        <v>242</v>
      </c>
      <c r="H482" t="s">
        <v>310</v>
      </c>
      <c r="I482" t="s">
        <v>310</v>
      </c>
      <c r="J482" t="s">
        <v>912</v>
      </c>
    </row>
    <row r="483" spans="6:10" x14ac:dyDescent="0.25">
      <c r="F483" t="s">
        <v>242</v>
      </c>
      <c r="G483" t="s">
        <v>242</v>
      </c>
      <c r="H483" t="s">
        <v>310</v>
      </c>
      <c r="I483" t="s">
        <v>310</v>
      </c>
      <c r="J483" t="s">
        <v>913</v>
      </c>
    </row>
    <row r="484" spans="6:10" x14ac:dyDescent="0.25">
      <c r="F484" t="s">
        <v>242</v>
      </c>
      <c r="G484" t="s">
        <v>242</v>
      </c>
      <c r="H484" t="s">
        <v>311</v>
      </c>
      <c r="I484" t="s">
        <v>451</v>
      </c>
      <c r="J484" t="s">
        <v>327</v>
      </c>
    </row>
    <row r="485" spans="6:10" x14ac:dyDescent="0.25">
      <c r="F485" t="s">
        <v>242</v>
      </c>
      <c r="G485" t="s">
        <v>242</v>
      </c>
      <c r="H485" t="s">
        <v>311</v>
      </c>
      <c r="I485" t="s">
        <v>451</v>
      </c>
      <c r="J485" t="s">
        <v>914</v>
      </c>
    </row>
    <row r="486" spans="6:10" x14ac:dyDescent="0.25">
      <c r="F486" t="s">
        <v>242</v>
      </c>
      <c r="G486" t="s">
        <v>242</v>
      </c>
      <c r="H486" t="s">
        <v>311</v>
      </c>
      <c r="I486" t="s">
        <v>451</v>
      </c>
      <c r="J486" t="s">
        <v>915</v>
      </c>
    </row>
    <row r="487" spans="6:10" x14ac:dyDescent="0.25">
      <c r="F487" t="s">
        <v>242</v>
      </c>
      <c r="G487" t="s">
        <v>242</v>
      </c>
      <c r="H487" t="s">
        <v>311</v>
      </c>
      <c r="I487" t="s">
        <v>451</v>
      </c>
      <c r="J487" t="s">
        <v>916</v>
      </c>
    </row>
    <row r="488" spans="6:10" x14ac:dyDescent="0.25">
      <c r="F488" t="s">
        <v>242</v>
      </c>
      <c r="G488" t="s">
        <v>242</v>
      </c>
      <c r="H488" t="s">
        <v>311</v>
      </c>
      <c r="I488" t="s">
        <v>451</v>
      </c>
      <c r="J488" t="s">
        <v>917</v>
      </c>
    </row>
    <row r="489" spans="6:10" x14ac:dyDescent="0.25">
      <c r="F489" t="s">
        <v>242</v>
      </c>
      <c r="G489" t="s">
        <v>242</v>
      </c>
      <c r="H489" t="s">
        <v>311</v>
      </c>
      <c r="I489" t="s">
        <v>451</v>
      </c>
      <c r="J489" t="s">
        <v>918</v>
      </c>
    </row>
    <row r="490" spans="6:10" x14ac:dyDescent="0.25">
      <c r="F490" t="s">
        <v>242</v>
      </c>
      <c r="G490" t="s">
        <v>242</v>
      </c>
      <c r="H490" t="s">
        <v>311</v>
      </c>
      <c r="I490" t="s">
        <v>451</v>
      </c>
      <c r="J490" t="s">
        <v>554</v>
      </c>
    </row>
    <row r="491" spans="6:10" x14ac:dyDescent="0.25">
      <c r="F491" t="s">
        <v>242</v>
      </c>
      <c r="G491" t="s">
        <v>242</v>
      </c>
      <c r="H491" t="s">
        <v>311</v>
      </c>
      <c r="I491" t="s">
        <v>451</v>
      </c>
      <c r="J491" t="s">
        <v>919</v>
      </c>
    </row>
    <row r="492" spans="6:10" x14ac:dyDescent="0.25">
      <c r="F492" t="s">
        <v>242</v>
      </c>
      <c r="G492" t="s">
        <v>242</v>
      </c>
      <c r="H492" t="s">
        <v>311</v>
      </c>
      <c r="I492" t="s">
        <v>451</v>
      </c>
      <c r="J492" t="s">
        <v>920</v>
      </c>
    </row>
    <row r="493" spans="6:10" x14ac:dyDescent="0.25">
      <c r="F493" t="s">
        <v>242</v>
      </c>
      <c r="G493" t="s">
        <v>242</v>
      </c>
      <c r="H493" t="s">
        <v>311</v>
      </c>
      <c r="I493" t="s">
        <v>451</v>
      </c>
      <c r="J493" t="s">
        <v>921</v>
      </c>
    </row>
    <row r="494" spans="6:10" x14ac:dyDescent="0.25">
      <c r="F494" t="s">
        <v>242</v>
      </c>
      <c r="G494" t="s">
        <v>242</v>
      </c>
      <c r="H494" t="s">
        <v>311</v>
      </c>
      <c r="I494" t="s">
        <v>451</v>
      </c>
      <c r="J494" t="s">
        <v>922</v>
      </c>
    </row>
    <row r="495" spans="6:10" x14ac:dyDescent="0.25">
      <c r="F495" t="s">
        <v>242</v>
      </c>
      <c r="G495" t="s">
        <v>242</v>
      </c>
      <c r="H495" t="s">
        <v>312</v>
      </c>
      <c r="I495" t="s">
        <v>312</v>
      </c>
      <c r="J495" t="s">
        <v>923</v>
      </c>
    </row>
    <row r="496" spans="6:10" x14ac:dyDescent="0.25">
      <c r="F496" t="s">
        <v>242</v>
      </c>
      <c r="G496" t="s">
        <v>242</v>
      </c>
      <c r="H496" t="s">
        <v>312</v>
      </c>
      <c r="I496" t="s">
        <v>312</v>
      </c>
      <c r="J496" t="s">
        <v>924</v>
      </c>
    </row>
    <row r="497" spans="6:10" x14ac:dyDescent="0.25">
      <c r="F497" t="s">
        <v>242</v>
      </c>
      <c r="G497" t="s">
        <v>242</v>
      </c>
      <c r="H497" t="s">
        <v>312</v>
      </c>
      <c r="I497" t="s">
        <v>312</v>
      </c>
      <c r="J497" t="s">
        <v>661</v>
      </c>
    </row>
    <row r="498" spans="6:10" x14ac:dyDescent="0.25">
      <c r="F498" t="s">
        <v>242</v>
      </c>
      <c r="G498" t="s">
        <v>242</v>
      </c>
      <c r="H498" t="s">
        <v>312</v>
      </c>
      <c r="I498" t="s">
        <v>312</v>
      </c>
      <c r="J498" t="s">
        <v>925</v>
      </c>
    </row>
    <row r="499" spans="6:10" x14ac:dyDescent="0.25">
      <c r="F499" t="s">
        <v>242</v>
      </c>
      <c r="G499" t="s">
        <v>242</v>
      </c>
      <c r="H499" t="s">
        <v>312</v>
      </c>
      <c r="I499" t="s">
        <v>312</v>
      </c>
      <c r="J499" t="s">
        <v>926</v>
      </c>
    </row>
    <row r="500" spans="6:10" x14ac:dyDescent="0.25">
      <c r="F500" t="s">
        <v>242</v>
      </c>
      <c r="G500" t="s">
        <v>242</v>
      </c>
      <c r="H500" t="s">
        <v>312</v>
      </c>
      <c r="I500" t="s">
        <v>312</v>
      </c>
      <c r="J500" t="s">
        <v>927</v>
      </c>
    </row>
    <row r="501" spans="6:10" x14ac:dyDescent="0.25">
      <c r="F501" t="s">
        <v>242</v>
      </c>
      <c r="G501" t="s">
        <v>242</v>
      </c>
      <c r="H501" t="s">
        <v>312</v>
      </c>
      <c r="I501" t="s">
        <v>312</v>
      </c>
      <c r="J501" t="s">
        <v>928</v>
      </c>
    </row>
    <row r="502" spans="6:10" x14ac:dyDescent="0.25">
      <c r="F502" t="s">
        <v>242</v>
      </c>
      <c r="G502" t="s">
        <v>242</v>
      </c>
      <c r="H502" t="s">
        <v>312</v>
      </c>
      <c r="I502" t="s">
        <v>312</v>
      </c>
      <c r="J502" t="s">
        <v>929</v>
      </c>
    </row>
    <row r="503" spans="6:10" x14ac:dyDescent="0.25">
      <c r="F503" t="s">
        <v>242</v>
      </c>
      <c r="G503" t="s">
        <v>242</v>
      </c>
      <c r="H503" t="s">
        <v>312</v>
      </c>
      <c r="I503" t="s">
        <v>312</v>
      </c>
      <c r="J503" t="s">
        <v>353</v>
      </c>
    </row>
    <row r="504" spans="6:10" x14ac:dyDescent="0.25">
      <c r="F504" t="s">
        <v>242</v>
      </c>
      <c r="G504" t="s">
        <v>242</v>
      </c>
      <c r="H504" t="s">
        <v>312</v>
      </c>
      <c r="I504" t="s">
        <v>312</v>
      </c>
      <c r="J504" t="s">
        <v>930</v>
      </c>
    </row>
    <row r="505" spans="6:10" x14ac:dyDescent="0.25">
      <c r="F505" t="s">
        <v>242</v>
      </c>
      <c r="G505" t="s">
        <v>242</v>
      </c>
      <c r="H505" t="s">
        <v>312</v>
      </c>
      <c r="I505" t="s">
        <v>312</v>
      </c>
      <c r="J505" t="s">
        <v>312</v>
      </c>
    </row>
    <row r="506" spans="6:10" x14ac:dyDescent="0.25">
      <c r="F506" t="s">
        <v>242</v>
      </c>
      <c r="G506" t="s">
        <v>242</v>
      </c>
      <c r="H506" t="s">
        <v>312</v>
      </c>
      <c r="I506" t="s">
        <v>312</v>
      </c>
      <c r="J506" t="s">
        <v>931</v>
      </c>
    </row>
    <row r="507" spans="6:10" x14ac:dyDescent="0.25">
      <c r="F507" t="s">
        <v>242</v>
      </c>
      <c r="G507" t="s">
        <v>242</v>
      </c>
      <c r="H507" t="s">
        <v>312</v>
      </c>
      <c r="I507" t="s">
        <v>312</v>
      </c>
      <c r="J507" t="s">
        <v>932</v>
      </c>
    </row>
    <row r="508" spans="6:10" x14ac:dyDescent="0.25">
      <c r="F508" t="s">
        <v>242</v>
      </c>
      <c r="G508" t="s">
        <v>242</v>
      </c>
      <c r="H508" t="s">
        <v>312</v>
      </c>
      <c r="I508" t="s">
        <v>312</v>
      </c>
      <c r="J508" t="s">
        <v>933</v>
      </c>
    </row>
    <row r="509" spans="6:10" x14ac:dyDescent="0.25">
      <c r="F509" t="s">
        <v>242</v>
      </c>
      <c r="G509" t="s">
        <v>242</v>
      </c>
      <c r="H509" t="s">
        <v>312</v>
      </c>
      <c r="I509" t="s">
        <v>312</v>
      </c>
      <c r="J509" t="s">
        <v>537</v>
      </c>
    </row>
    <row r="510" spans="6:10" x14ac:dyDescent="0.25">
      <c r="F510" t="s">
        <v>242</v>
      </c>
      <c r="G510" t="s">
        <v>242</v>
      </c>
      <c r="H510" t="s">
        <v>312</v>
      </c>
      <c r="I510" t="s">
        <v>312</v>
      </c>
      <c r="J510" t="s">
        <v>695</v>
      </c>
    </row>
    <row r="511" spans="6:10" x14ac:dyDescent="0.25">
      <c r="F511" t="s">
        <v>242</v>
      </c>
      <c r="G511" t="s">
        <v>242</v>
      </c>
      <c r="H511" t="s">
        <v>312</v>
      </c>
      <c r="I511" t="s">
        <v>312</v>
      </c>
      <c r="J511" t="s">
        <v>659</v>
      </c>
    </row>
    <row r="512" spans="6:10" x14ac:dyDescent="0.25">
      <c r="F512" t="s">
        <v>242</v>
      </c>
      <c r="G512" t="s">
        <v>242</v>
      </c>
      <c r="H512" t="s">
        <v>312</v>
      </c>
      <c r="I512" t="s">
        <v>312</v>
      </c>
      <c r="J512" t="s">
        <v>934</v>
      </c>
    </row>
    <row r="513" spans="6:10" x14ac:dyDescent="0.25">
      <c r="F513" t="s">
        <v>242</v>
      </c>
      <c r="G513" t="s">
        <v>242</v>
      </c>
      <c r="H513" t="s">
        <v>312</v>
      </c>
      <c r="I513" t="s">
        <v>312</v>
      </c>
      <c r="J513" t="s">
        <v>899</v>
      </c>
    </row>
    <row r="514" spans="6:10" x14ac:dyDescent="0.25">
      <c r="F514" t="s">
        <v>242</v>
      </c>
      <c r="G514" t="s">
        <v>242</v>
      </c>
      <c r="H514" t="s">
        <v>312</v>
      </c>
      <c r="I514" t="s">
        <v>312</v>
      </c>
      <c r="J514" t="s">
        <v>935</v>
      </c>
    </row>
    <row r="515" spans="6:10" x14ac:dyDescent="0.25">
      <c r="F515" t="s">
        <v>242</v>
      </c>
      <c r="G515" t="s">
        <v>242</v>
      </c>
      <c r="H515" t="s">
        <v>312</v>
      </c>
      <c r="I515" t="s">
        <v>312</v>
      </c>
      <c r="J515" t="s">
        <v>936</v>
      </c>
    </row>
    <row r="516" spans="6:10" x14ac:dyDescent="0.25">
      <c r="F516" t="s">
        <v>242</v>
      </c>
      <c r="G516" t="s">
        <v>242</v>
      </c>
      <c r="H516" t="s">
        <v>313</v>
      </c>
      <c r="I516" t="s">
        <v>313</v>
      </c>
      <c r="J516" t="s">
        <v>937</v>
      </c>
    </row>
    <row r="517" spans="6:10" x14ac:dyDescent="0.25">
      <c r="F517" t="s">
        <v>242</v>
      </c>
      <c r="G517" t="s">
        <v>242</v>
      </c>
      <c r="H517" t="s">
        <v>313</v>
      </c>
      <c r="I517" t="s">
        <v>313</v>
      </c>
      <c r="J517" t="s">
        <v>938</v>
      </c>
    </row>
    <row r="518" spans="6:10" x14ac:dyDescent="0.25">
      <c r="F518" t="s">
        <v>242</v>
      </c>
      <c r="G518" t="s">
        <v>242</v>
      </c>
      <c r="H518" t="s">
        <v>313</v>
      </c>
      <c r="I518" t="s">
        <v>313</v>
      </c>
      <c r="J518" t="s">
        <v>939</v>
      </c>
    </row>
    <row r="519" spans="6:10" x14ac:dyDescent="0.25">
      <c r="F519" t="s">
        <v>242</v>
      </c>
      <c r="G519" t="s">
        <v>242</v>
      </c>
      <c r="H519" t="s">
        <v>313</v>
      </c>
      <c r="I519" t="s">
        <v>313</v>
      </c>
      <c r="J519" t="s">
        <v>940</v>
      </c>
    </row>
    <row r="520" spans="6:10" x14ac:dyDescent="0.25">
      <c r="F520" t="s">
        <v>242</v>
      </c>
      <c r="G520" t="s">
        <v>242</v>
      </c>
      <c r="H520" t="s">
        <v>313</v>
      </c>
      <c r="I520" t="s">
        <v>313</v>
      </c>
      <c r="J520" t="s">
        <v>941</v>
      </c>
    </row>
    <row r="521" spans="6:10" x14ac:dyDescent="0.25">
      <c r="F521" t="s">
        <v>242</v>
      </c>
      <c r="G521" t="s">
        <v>242</v>
      </c>
      <c r="H521" t="s">
        <v>313</v>
      </c>
      <c r="I521" t="s">
        <v>313</v>
      </c>
      <c r="J521" t="s">
        <v>942</v>
      </c>
    </row>
    <row r="522" spans="6:10" x14ac:dyDescent="0.25">
      <c r="F522" t="s">
        <v>242</v>
      </c>
      <c r="G522" t="s">
        <v>242</v>
      </c>
      <c r="H522" t="s">
        <v>313</v>
      </c>
      <c r="I522" t="s">
        <v>313</v>
      </c>
      <c r="J522" t="s">
        <v>943</v>
      </c>
    </row>
    <row r="523" spans="6:10" x14ac:dyDescent="0.25">
      <c r="F523" t="s">
        <v>242</v>
      </c>
      <c r="G523" t="s">
        <v>242</v>
      </c>
      <c r="H523" t="s">
        <v>313</v>
      </c>
      <c r="I523" t="s">
        <v>313</v>
      </c>
      <c r="J523" t="s">
        <v>944</v>
      </c>
    </row>
    <row r="524" spans="6:10" x14ac:dyDescent="0.25">
      <c r="F524" t="s">
        <v>242</v>
      </c>
      <c r="G524" t="s">
        <v>242</v>
      </c>
      <c r="H524" t="s">
        <v>314</v>
      </c>
      <c r="I524" t="s">
        <v>452</v>
      </c>
      <c r="J524" t="s">
        <v>945</v>
      </c>
    </row>
    <row r="525" spans="6:10" x14ac:dyDescent="0.25">
      <c r="F525" t="s">
        <v>242</v>
      </c>
      <c r="G525" t="s">
        <v>242</v>
      </c>
      <c r="H525" t="s">
        <v>314</v>
      </c>
      <c r="I525" t="s">
        <v>452</v>
      </c>
      <c r="J525" t="s">
        <v>946</v>
      </c>
    </row>
    <row r="526" spans="6:10" x14ac:dyDescent="0.25">
      <c r="F526" t="s">
        <v>242</v>
      </c>
      <c r="G526" t="s">
        <v>242</v>
      </c>
      <c r="H526" t="s">
        <v>314</v>
      </c>
      <c r="I526" t="s">
        <v>452</v>
      </c>
      <c r="J526" t="s">
        <v>947</v>
      </c>
    </row>
    <row r="527" spans="6:10" x14ac:dyDescent="0.25">
      <c r="F527" t="s">
        <v>242</v>
      </c>
      <c r="G527" t="s">
        <v>242</v>
      </c>
      <c r="H527" t="s">
        <v>314</v>
      </c>
      <c r="I527" t="s">
        <v>452</v>
      </c>
      <c r="J527" t="s">
        <v>420</v>
      </c>
    </row>
    <row r="528" spans="6:10" x14ac:dyDescent="0.25">
      <c r="F528" t="s">
        <v>242</v>
      </c>
      <c r="G528" t="s">
        <v>242</v>
      </c>
      <c r="H528" t="s">
        <v>314</v>
      </c>
      <c r="I528" t="s">
        <v>452</v>
      </c>
      <c r="J528" t="s">
        <v>948</v>
      </c>
    </row>
    <row r="529" spans="6:10" x14ac:dyDescent="0.25">
      <c r="F529" t="s">
        <v>242</v>
      </c>
      <c r="G529" t="s">
        <v>242</v>
      </c>
      <c r="H529" t="s">
        <v>314</v>
      </c>
      <c r="I529" t="s">
        <v>452</v>
      </c>
      <c r="J529" t="s">
        <v>949</v>
      </c>
    </row>
    <row r="530" spans="6:10" x14ac:dyDescent="0.25">
      <c r="F530" t="s">
        <v>242</v>
      </c>
      <c r="G530" t="s">
        <v>242</v>
      </c>
      <c r="H530" t="s">
        <v>314</v>
      </c>
      <c r="I530" t="s">
        <v>452</v>
      </c>
      <c r="J530" t="s">
        <v>950</v>
      </c>
    </row>
    <row r="531" spans="6:10" x14ac:dyDescent="0.25">
      <c r="F531" t="s">
        <v>242</v>
      </c>
      <c r="G531" t="s">
        <v>242</v>
      </c>
      <c r="H531" t="s">
        <v>314</v>
      </c>
      <c r="I531" t="s">
        <v>452</v>
      </c>
      <c r="J531" t="s">
        <v>951</v>
      </c>
    </row>
    <row r="532" spans="6:10" x14ac:dyDescent="0.25">
      <c r="F532" t="s">
        <v>242</v>
      </c>
      <c r="G532" t="s">
        <v>242</v>
      </c>
      <c r="H532" t="s">
        <v>314</v>
      </c>
      <c r="I532" t="s">
        <v>452</v>
      </c>
      <c r="J532" t="s">
        <v>952</v>
      </c>
    </row>
    <row r="533" spans="6:10" x14ac:dyDescent="0.25">
      <c r="F533" t="s">
        <v>242</v>
      </c>
      <c r="G533" t="s">
        <v>242</v>
      </c>
      <c r="H533" t="s">
        <v>314</v>
      </c>
      <c r="I533" t="s">
        <v>452</v>
      </c>
      <c r="J533" t="s">
        <v>953</v>
      </c>
    </row>
    <row r="534" spans="6:10" x14ac:dyDescent="0.25">
      <c r="F534" t="s">
        <v>242</v>
      </c>
      <c r="G534" t="s">
        <v>242</v>
      </c>
      <c r="H534" t="s">
        <v>315</v>
      </c>
      <c r="I534" t="s">
        <v>315</v>
      </c>
      <c r="J534" t="s">
        <v>954</v>
      </c>
    </row>
    <row r="535" spans="6:10" x14ac:dyDescent="0.25">
      <c r="F535" t="s">
        <v>242</v>
      </c>
      <c r="G535" t="s">
        <v>242</v>
      </c>
      <c r="H535" t="s">
        <v>315</v>
      </c>
      <c r="I535" t="s">
        <v>315</v>
      </c>
      <c r="J535" t="s">
        <v>955</v>
      </c>
    </row>
    <row r="536" spans="6:10" x14ac:dyDescent="0.25">
      <c r="F536" t="s">
        <v>242</v>
      </c>
      <c r="G536" t="s">
        <v>242</v>
      </c>
      <c r="H536" t="s">
        <v>315</v>
      </c>
      <c r="I536" t="s">
        <v>315</v>
      </c>
      <c r="J536" t="s">
        <v>956</v>
      </c>
    </row>
    <row r="537" spans="6:10" x14ac:dyDescent="0.25">
      <c r="F537" t="s">
        <v>242</v>
      </c>
      <c r="G537" t="s">
        <v>242</v>
      </c>
      <c r="H537" t="s">
        <v>315</v>
      </c>
      <c r="I537" t="s">
        <v>315</v>
      </c>
      <c r="J537" t="s">
        <v>957</v>
      </c>
    </row>
    <row r="538" spans="6:10" x14ac:dyDescent="0.25">
      <c r="F538" t="s">
        <v>242</v>
      </c>
      <c r="G538" t="s">
        <v>242</v>
      </c>
      <c r="H538" t="s">
        <v>315</v>
      </c>
      <c r="I538" t="s">
        <v>315</v>
      </c>
      <c r="J538" t="s">
        <v>958</v>
      </c>
    </row>
    <row r="539" spans="6:10" x14ac:dyDescent="0.25">
      <c r="F539" t="s">
        <v>242</v>
      </c>
      <c r="G539" t="s">
        <v>242</v>
      </c>
      <c r="H539" t="s">
        <v>315</v>
      </c>
      <c r="I539" t="s">
        <v>315</v>
      </c>
      <c r="J539" t="s">
        <v>959</v>
      </c>
    </row>
    <row r="540" spans="6:10" x14ac:dyDescent="0.25">
      <c r="F540" t="s">
        <v>242</v>
      </c>
      <c r="G540" t="s">
        <v>242</v>
      </c>
      <c r="H540" t="s">
        <v>315</v>
      </c>
      <c r="I540" t="s">
        <v>315</v>
      </c>
      <c r="J540" t="s">
        <v>960</v>
      </c>
    </row>
    <row r="541" spans="6:10" x14ac:dyDescent="0.25">
      <c r="F541" t="s">
        <v>242</v>
      </c>
      <c r="G541" t="s">
        <v>242</v>
      </c>
      <c r="H541" t="s">
        <v>315</v>
      </c>
      <c r="I541" t="s">
        <v>315</v>
      </c>
      <c r="J541" t="s">
        <v>961</v>
      </c>
    </row>
    <row r="542" spans="6:10" x14ac:dyDescent="0.25">
      <c r="F542" t="s">
        <v>242</v>
      </c>
      <c r="G542" t="s">
        <v>242</v>
      </c>
      <c r="H542" t="s">
        <v>315</v>
      </c>
      <c r="I542" t="s">
        <v>315</v>
      </c>
      <c r="J542" t="s">
        <v>962</v>
      </c>
    </row>
    <row r="543" spans="6:10" x14ac:dyDescent="0.25">
      <c r="F543" t="s">
        <v>242</v>
      </c>
      <c r="G543" t="s">
        <v>242</v>
      </c>
      <c r="H543" t="s">
        <v>315</v>
      </c>
      <c r="I543" t="s">
        <v>315</v>
      </c>
      <c r="J543" t="s">
        <v>963</v>
      </c>
    </row>
    <row r="544" spans="6:10" x14ac:dyDescent="0.25">
      <c r="F544" t="s">
        <v>242</v>
      </c>
      <c r="G544" t="s">
        <v>242</v>
      </c>
      <c r="H544" t="s">
        <v>315</v>
      </c>
      <c r="I544" t="s">
        <v>315</v>
      </c>
      <c r="J544" t="s">
        <v>964</v>
      </c>
    </row>
    <row r="545" spans="6:10" x14ac:dyDescent="0.25">
      <c r="F545" t="s">
        <v>242</v>
      </c>
      <c r="G545" t="s">
        <v>242</v>
      </c>
      <c r="H545" t="s">
        <v>316</v>
      </c>
      <c r="I545" t="s">
        <v>453</v>
      </c>
      <c r="J545" t="s">
        <v>965</v>
      </c>
    </row>
    <row r="546" spans="6:10" x14ac:dyDescent="0.25">
      <c r="F546" t="s">
        <v>242</v>
      </c>
      <c r="G546" t="s">
        <v>242</v>
      </c>
      <c r="H546" t="s">
        <v>316</v>
      </c>
      <c r="I546" t="s">
        <v>453</v>
      </c>
      <c r="J546" t="s">
        <v>966</v>
      </c>
    </row>
    <row r="547" spans="6:10" x14ac:dyDescent="0.25">
      <c r="F547" t="s">
        <v>242</v>
      </c>
      <c r="G547" t="s">
        <v>242</v>
      </c>
      <c r="H547" t="s">
        <v>316</v>
      </c>
      <c r="I547" t="s">
        <v>453</v>
      </c>
      <c r="J547" t="s">
        <v>967</v>
      </c>
    </row>
    <row r="548" spans="6:10" x14ac:dyDescent="0.25">
      <c r="F548" t="s">
        <v>242</v>
      </c>
      <c r="G548" t="s">
        <v>242</v>
      </c>
      <c r="H548" t="s">
        <v>316</v>
      </c>
      <c r="I548" t="s">
        <v>453</v>
      </c>
      <c r="J548" t="s">
        <v>968</v>
      </c>
    </row>
    <row r="549" spans="6:10" x14ac:dyDescent="0.25">
      <c r="F549" t="s">
        <v>242</v>
      </c>
      <c r="G549" t="s">
        <v>242</v>
      </c>
      <c r="H549" t="s">
        <v>316</v>
      </c>
      <c r="I549" t="s">
        <v>453</v>
      </c>
      <c r="J549" t="s">
        <v>969</v>
      </c>
    </row>
    <row r="550" spans="6:10" x14ac:dyDescent="0.25">
      <c r="F550" t="s">
        <v>242</v>
      </c>
      <c r="G550" t="s">
        <v>242</v>
      </c>
      <c r="H550" t="s">
        <v>316</v>
      </c>
      <c r="I550" t="s">
        <v>453</v>
      </c>
      <c r="J550" t="s">
        <v>970</v>
      </c>
    </row>
    <row r="551" spans="6:10" x14ac:dyDescent="0.25">
      <c r="F551" t="s">
        <v>242</v>
      </c>
      <c r="G551" t="s">
        <v>242</v>
      </c>
      <c r="H551" t="s">
        <v>316</v>
      </c>
      <c r="I551" t="s">
        <v>453</v>
      </c>
      <c r="J551" t="s">
        <v>971</v>
      </c>
    </row>
    <row r="552" spans="6:10" x14ac:dyDescent="0.25">
      <c r="F552" t="s">
        <v>242</v>
      </c>
      <c r="G552" t="s">
        <v>242</v>
      </c>
      <c r="H552" t="s">
        <v>316</v>
      </c>
      <c r="I552" t="s">
        <v>453</v>
      </c>
      <c r="J552" t="s">
        <v>972</v>
      </c>
    </row>
    <row r="553" spans="6:10" x14ac:dyDescent="0.25">
      <c r="F553" t="s">
        <v>242</v>
      </c>
      <c r="G553" t="s">
        <v>242</v>
      </c>
      <c r="H553" t="s">
        <v>316</v>
      </c>
      <c r="I553" t="s">
        <v>453</v>
      </c>
      <c r="J553" t="s">
        <v>973</v>
      </c>
    </row>
    <row r="554" spans="6:10" x14ac:dyDescent="0.25">
      <c r="F554" t="s">
        <v>242</v>
      </c>
      <c r="G554" t="s">
        <v>242</v>
      </c>
      <c r="H554" t="s">
        <v>316</v>
      </c>
      <c r="I554" t="s">
        <v>453</v>
      </c>
      <c r="J554" t="s">
        <v>974</v>
      </c>
    </row>
    <row r="555" spans="6:10" x14ac:dyDescent="0.25">
      <c r="F555" t="s">
        <v>242</v>
      </c>
      <c r="G555" t="s">
        <v>242</v>
      </c>
      <c r="H555" t="s">
        <v>316</v>
      </c>
      <c r="I555" t="s">
        <v>453</v>
      </c>
      <c r="J555" t="s">
        <v>975</v>
      </c>
    </row>
    <row r="556" spans="6:10" x14ac:dyDescent="0.25">
      <c r="F556" t="s">
        <v>242</v>
      </c>
      <c r="G556" t="s">
        <v>242</v>
      </c>
      <c r="H556" t="s">
        <v>316</v>
      </c>
      <c r="I556" t="s">
        <v>453</v>
      </c>
      <c r="J556" t="s">
        <v>976</v>
      </c>
    </row>
    <row r="557" spans="6:10" x14ac:dyDescent="0.25">
      <c r="F557" t="s">
        <v>242</v>
      </c>
      <c r="G557" t="s">
        <v>242</v>
      </c>
      <c r="H557" t="s">
        <v>317</v>
      </c>
      <c r="I557" t="s">
        <v>454</v>
      </c>
      <c r="J557" t="s">
        <v>317</v>
      </c>
    </row>
    <row r="558" spans="6:10" x14ac:dyDescent="0.25">
      <c r="F558" t="s">
        <v>242</v>
      </c>
      <c r="G558" t="s">
        <v>242</v>
      </c>
      <c r="H558" t="s">
        <v>317</v>
      </c>
      <c r="I558" t="s">
        <v>454</v>
      </c>
      <c r="J558" t="s">
        <v>977</v>
      </c>
    </row>
    <row r="559" spans="6:10" x14ac:dyDescent="0.25">
      <c r="F559" t="s">
        <v>242</v>
      </c>
      <c r="G559" t="s">
        <v>242</v>
      </c>
      <c r="H559" t="s">
        <v>317</v>
      </c>
      <c r="I559" t="s">
        <v>454</v>
      </c>
      <c r="J559" t="s">
        <v>978</v>
      </c>
    </row>
    <row r="560" spans="6:10" x14ac:dyDescent="0.25">
      <c r="F560" t="s">
        <v>242</v>
      </c>
      <c r="G560" t="s">
        <v>242</v>
      </c>
      <c r="H560" t="s">
        <v>317</v>
      </c>
      <c r="I560" t="s">
        <v>454</v>
      </c>
      <c r="J560" t="s">
        <v>364</v>
      </c>
    </row>
    <row r="561" spans="6:10" x14ac:dyDescent="0.25">
      <c r="F561" t="s">
        <v>242</v>
      </c>
      <c r="G561" t="s">
        <v>242</v>
      </c>
      <c r="H561" t="s">
        <v>317</v>
      </c>
      <c r="I561" t="s">
        <v>454</v>
      </c>
      <c r="J561" t="s">
        <v>979</v>
      </c>
    </row>
    <row r="562" spans="6:10" x14ac:dyDescent="0.25">
      <c r="F562" t="s">
        <v>242</v>
      </c>
      <c r="G562" t="s">
        <v>242</v>
      </c>
      <c r="H562" t="s">
        <v>317</v>
      </c>
      <c r="I562" t="s">
        <v>454</v>
      </c>
      <c r="J562" t="s">
        <v>567</v>
      </c>
    </row>
    <row r="563" spans="6:10" x14ac:dyDescent="0.25">
      <c r="F563" t="s">
        <v>242</v>
      </c>
      <c r="G563" t="s">
        <v>242</v>
      </c>
      <c r="H563" t="s">
        <v>317</v>
      </c>
      <c r="I563" t="s">
        <v>454</v>
      </c>
      <c r="J563" t="s">
        <v>980</v>
      </c>
    </row>
    <row r="564" spans="6:10" x14ac:dyDescent="0.25">
      <c r="F564" t="s">
        <v>242</v>
      </c>
      <c r="G564" t="s">
        <v>242</v>
      </c>
      <c r="H564" t="s">
        <v>317</v>
      </c>
      <c r="I564" t="s">
        <v>454</v>
      </c>
      <c r="J564" t="s">
        <v>981</v>
      </c>
    </row>
    <row r="565" spans="6:10" x14ac:dyDescent="0.25">
      <c r="F565" t="s">
        <v>243</v>
      </c>
      <c r="G565" t="s">
        <v>243</v>
      </c>
      <c r="H565" t="s">
        <v>243</v>
      </c>
      <c r="I565" t="s">
        <v>2061</v>
      </c>
      <c r="J565" t="s">
        <v>243</v>
      </c>
    </row>
    <row r="566" spans="6:10" x14ac:dyDescent="0.25">
      <c r="F566" t="s">
        <v>243</v>
      </c>
      <c r="G566" t="s">
        <v>243</v>
      </c>
      <c r="H566" t="s">
        <v>243</v>
      </c>
      <c r="I566" t="s">
        <v>2061</v>
      </c>
      <c r="J566" t="s">
        <v>276</v>
      </c>
    </row>
    <row r="567" spans="6:10" x14ac:dyDescent="0.25">
      <c r="F567" t="s">
        <v>243</v>
      </c>
      <c r="G567" t="s">
        <v>243</v>
      </c>
      <c r="H567" t="s">
        <v>243</v>
      </c>
      <c r="I567" t="s">
        <v>2061</v>
      </c>
      <c r="J567" t="s">
        <v>982</v>
      </c>
    </row>
    <row r="568" spans="6:10" x14ac:dyDescent="0.25">
      <c r="F568" t="s">
        <v>243</v>
      </c>
      <c r="G568" t="s">
        <v>243</v>
      </c>
      <c r="H568" t="s">
        <v>243</v>
      </c>
      <c r="I568" t="s">
        <v>2061</v>
      </c>
      <c r="J568" t="s">
        <v>983</v>
      </c>
    </row>
    <row r="569" spans="6:10" x14ac:dyDescent="0.25">
      <c r="F569" t="s">
        <v>243</v>
      </c>
      <c r="G569" t="s">
        <v>243</v>
      </c>
      <c r="H569" t="s">
        <v>243</v>
      </c>
      <c r="I569" t="s">
        <v>2061</v>
      </c>
      <c r="J569" t="s">
        <v>984</v>
      </c>
    </row>
    <row r="570" spans="6:10" x14ac:dyDescent="0.25">
      <c r="F570" t="s">
        <v>243</v>
      </c>
      <c r="G570" t="s">
        <v>243</v>
      </c>
      <c r="H570" t="s">
        <v>243</v>
      </c>
      <c r="I570" t="s">
        <v>2061</v>
      </c>
      <c r="J570" t="s">
        <v>985</v>
      </c>
    </row>
    <row r="571" spans="6:10" x14ac:dyDescent="0.25">
      <c r="F571" t="s">
        <v>243</v>
      </c>
      <c r="G571" t="s">
        <v>243</v>
      </c>
      <c r="H571" t="s">
        <v>243</v>
      </c>
      <c r="I571" t="s">
        <v>2061</v>
      </c>
      <c r="J571" t="s">
        <v>986</v>
      </c>
    </row>
    <row r="572" spans="6:10" x14ac:dyDescent="0.25">
      <c r="F572" t="s">
        <v>243</v>
      </c>
      <c r="G572" t="s">
        <v>243</v>
      </c>
      <c r="H572" t="s">
        <v>243</v>
      </c>
      <c r="I572" t="s">
        <v>2061</v>
      </c>
      <c r="J572" t="s">
        <v>987</v>
      </c>
    </row>
    <row r="573" spans="6:10" x14ac:dyDescent="0.25">
      <c r="F573" t="s">
        <v>243</v>
      </c>
      <c r="G573" t="s">
        <v>243</v>
      </c>
      <c r="H573" t="s">
        <v>243</v>
      </c>
      <c r="I573" t="s">
        <v>2061</v>
      </c>
      <c r="J573" t="s">
        <v>493</v>
      </c>
    </row>
    <row r="574" spans="6:10" x14ac:dyDescent="0.25">
      <c r="F574" t="s">
        <v>243</v>
      </c>
      <c r="G574" t="s">
        <v>243</v>
      </c>
      <c r="H574" t="s">
        <v>243</v>
      </c>
      <c r="I574" t="s">
        <v>2061</v>
      </c>
      <c r="J574" t="s">
        <v>988</v>
      </c>
    </row>
    <row r="575" spans="6:10" x14ac:dyDescent="0.25">
      <c r="F575" t="s">
        <v>243</v>
      </c>
      <c r="G575" t="s">
        <v>243</v>
      </c>
      <c r="H575" t="s">
        <v>243</v>
      </c>
      <c r="I575" t="s">
        <v>2061</v>
      </c>
      <c r="J575" t="s">
        <v>989</v>
      </c>
    </row>
    <row r="576" spans="6:10" x14ac:dyDescent="0.25">
      <c r="F576" t="s">
        <v>243</v>
      </c>
      <c r="G576" t="s">
        <v>243</v>
      </c>
      <c r="H576" t="s">
        <v>243</v>
      </c>
      <c r="I576" t="s">
        <v>2061</v>
      </c>
      <c r="J576" t="s">
        <v>695</v>
      </c>
    </row>
    <row r="577" spans="6:10" x14ac:dyDescent="0.25">
      <c r="F577" t="s">
        <v>243</v>
      </c>
      <c r="G577" t="s">
        <v>243</v>
      </c>
      <c r="H577" t="s">
        <v>318</v>
      </c>
      <c r="I577" t="s">
        <v>318</v>
      </c>
      <c r="J577" t="s">
        <v>318</v>
      </c>
    </row>
    <row r="578" spans="6:10" x14ac:dyDescent="0.25">
      <c r="F578" t="s">
        <v>243</v>
      </c>
      <c r="G578" t="s">
        <v>243</v>
      </c>
      <c r="H578" t="s">
        <v>318</v>
      </c>
      <c r="I578" t="s">
        <v>318</v>
      </c>
      <c r="J578" t="s">
        <v>990</v>
      </c>
    </row>
    <row r="579" spans="6:10" x14ac:dyDescent="0.25">
      <c r="F579" t="s">
        <v>243</v>
      </c>
      <c r="G579" t="s">
        <v>243</v>
      </c>
      <c r="H579" t="s">
        <v>318</v>
      </c>
      <c r="I579" t="s">
        <v>318</v>
      </c>
      <c r="J579" t="s">
        <v>991</v>
      </c>
    </row>
    <row r="580" spans="6:10" x14ac:dyDescent="0.25">
      <c r="F580" t="s">
        <v>243</v>
      </c>
      <c r="G580" t="s">
        <v>243</v>
      </c>
      <c r="H580" t="s">
        <v>318</v>
      </c>
      <c r="I580" t="s">
        <v>318</v>
      </c>
      <c r="J580" t="s">
        <v>992</v>
      </c>
    </row>
    <row r="581" spans="6:10" x14ac:dyDescent="0.25">
      <c r="F581" t="s">
        <v>243</v>
      </c>
      <c r="G581" t="s">
        <v>243</v>
      </c>
      <c r="H581" t="s">
        <v>319</v>
      </c>
      <c r="I581" t="s">
        <v>319</v>
      </c>
      <c r="J581" t="s">
        <v>319</v>
      </c>
    </row>
    <row r="582" spans="6:10" x14ac:dyDescent="0.25">
      <c r="F582" t="s">
        <v>243</v>
      </c>
      <c r="G582" t="s">
        <v>243</v>
      </c>
      <c r="H582" t="s">
        <v>319</v>
      </c>
      <c r="I582" t="s">
        <v>319</v>
      </c>
      <c r="J582" t="s">
        <v>993</v>
      </c>
    </row>
    <row r="583" spans="6:10" x14ac:dyDescent="0.25">
      <c r="F583" t="s">
        <v>243</v>
      </c>
      <c r="G583" t="s">
        <v>243</v>
      </c>
      <c r="H583" t="s">
        <v>319</v>
      </c>
      <c r="I583" t="s">
        <v>319</v>
      </c>
      <c r="J583" t="s">
        <v>994</v>
      </c>
    </row>
    <row r="584" spans="6:10" x14ac:dyDescent="0.25">
      <c r="F584" t="s">
        <v>243</v>
      </c>
      <c r="G584" t="s">
        <v>243</v>
      </c>
      <c r="H584" t="s">
        <v>319</v>
      </c>
      <c r="I584" t="s">
        <v>319</v>
      </c>
      <c r="J584" t="s">
        <v>995</v>
      </c>
    </row>
    <row r="585" spans="6:10" x14ac:dyDescent="0.25">
      <c r="F585" t="s">
        <v>243</v>
      </c>
      <c r="G585" t="s">
        <v>243</v>
      </c>
      <c r="H585" t="s">
        <v>319</v>
      </c>
      <c r="I585" t="s">
        <v>319</v>
      </c>
      <c r="J585" t="s">
        <v>996</v>
      </c>
    </row>
    <row r="586" spans="6:10" x14ac:dyDescent="0.25">
      <c r="F586" t="s">
        <v>243</v>
      </c>
      <c r="G586" t="s">
        <v>243</v>
      </c>
      <c r="H586" t="s">
        <v>319</v>
      </c>
      <c r="I586" t="s">
        <v>319</v>
      </c>
      <c r="J586" t="s">
        <v>997</v>
      </c>
    </row>
    <row r="587" spans="6:10" x14ac:dyDescent="0.25">
      <c r="F587" t="s">
        <v>243</v>
      </c>
      <c r="G587" t="s">
        <v>243</v>
      </c>
      <c r="H587" t="s">
        <v>319</v>
      </c>
      <c r="I587" t="s">
        <v>319</v>
      </c>
      <c r="J587" t="s">
        <v>1002</v>
      </c>
    </row>
    <row r="588" spans="6:10" x14ac:dyDescent="0.25">
      <c r="F588" t="s">
        <v>243</v>
      </c>
      <c r="G588" t="s">
        <v>243</v>
      </c>
      <c r="H588" t="s">
        <v>319</v>
      </c>
      <c r="I588" t="s">
        <v>319</v>
      </c>
      <c r="J588" t="s">
        <v>998</v>
      </c>
    </row>
    <row r="589" spans="6:10" x14ac:dyDescent="0.25">
      <c r="F589" t="s">
        <v>243</v>
      </c>
      <c r="G589" t="s">
        <v>243</v>
      </c>
      <c r="H589" t="s">
        <v>319</v>
      </c>
      <c r="I589" t="s">
        <v>319</v>
      </c>
      <c r="J589" t="s">
        <v>999</v>
      </c>
    </row>
    <row r="590" spans="6:10" x14ac:dyDescent="0.25">
      <c r="F590" t="s">
        <v>243</v>
      </c>
      <c r="G590" t="s">
        <v>243</v>
      </c>
      <c r="H590" t="s">
        <v>319</v>
      </c>
      <c r="I590" t="s">
        <v>319</v>
      </c>
      <c r="J590" t="s">
        <v>1000</v>
      </c>
    </row>
    <row r="591" spans="6:10" x14ac:dyDescent="0.25">
      <c r="F591" t="s">
        <v>243</v>
      </c>
      <c r="G591" t="s">
        <v>243</v>
      </c>
      <c r="H591" t="s">
        <v>319</v>
      </c>
      <c r="I591" t="s">
        <v>319</v>
      </c>
      <c r="J591" t="s">
        <v>315</v>
      </c>
    </row>
    <row r="592" spans="6:10" x14ac:dyDescent="0.25">
      <c r="F592" t="s">
        <v>243</v>
      </c>
      <c r="G592" t="s">
        <v>243</v>
      </c>
      <c r="H592" t="s">
        <v>319</v>
      </c>
      <c r="I592" t="s">
        <v>319</v>
      </c>
      <c r="J592" t="s">
        <v>1001</v>
      </c>
    </row>
    <row r="593" spans="6:10" x14ac:dyDescent="0.25">
      <c r="F593" t="s">
        <v>243</v>
      </c>
      <c r="G593" t="s">
        <v>243</v>
      </c>
      <c r="H593" t="s">
        <v>320</v>
      </c>
      <c r="I593" t="s">
        <v>320</v>
      </c>
      <c r="J593" t="s">
        <v>320</v>
      </c>
    </row>
    <row r="594" spans="6:10" x14ac:dyDescent="0.25">
      <c r="F594" t="s">
        <v>243</v>
      </c>
      <c r="G594" t="s">
        <v>243</v>
      </c>
      <c r="H594" t="s">
        <v>320</v>
      </c>
      <c r="I594" t="s">
        <v>320</v>
      </c>
      <c r="J594" t="s">
        <v>1003</v>
      </c>
    </row>
    <row r="595" spans="6:10" x14ac:dyDescent="0.25">
      <c r="F595" t="s">
        <v>243</v>
      </c>
      <c r="G595" t="s">
        <v>243</v>
      </c>
      <c r="H595" t="s">
        <v>320</v>
      </c>
      <c r="I595" t="s">
        <v>320</v>
      </c>
      <c r="J595" t="s">
        <v>1004</v>
      </c>
    </row>
    <row r="596" spans="6:10" x14ac:dyDescent="0.25">
      <c r="F596" t="s">
        <v>243</v>
      </c>
      <c r="G596" t="s">
        <v>243</v>
      </c>
      <c r="H596" t="s">
        <v>320</v>
      </c>
      <c r="I596" t="s">
        <v>320</v>
      </c>
      <c r="J596" t="s">
        <v>1018</v>
      </c>
    </row>
    <row r="597" spans="6:10" x14ac:dyDescent="0.25">
      <c r="F597" t="s">
        <v>243</v>
      </c>
      <c r="G597" t="s">
        <v>243</v>
      </c>
      <c r="H597" t="s">
        <v>320</v>
      </c>
      <c r="I597" t="s">
        <v>320</v>
      </c>
      <c r="J597" t="s">
        <v>1005</v>
      </c>
    </row>
    <row r="598" spans="6:10" x14ac:dyDescent="0.25">
      <c r="F598" t="s">
        <v>243</v>
      </c>
      <c r="G598" t="s">
        <v>243</v>
      </c>
      <c r="H598" t="s">
        <v>320</v>
      </c>
      <c r="I598" t="s">
        <v>320</v>
      </c>
      <c r="J598" t="s">
        <v>1006</v>
      </c>
    </row>
    <row r="599" spans="6:10" x14ac:dyDescent="0.25">
      <c r="F599" t="s">
        <v>243</v>
      </c>
      <c r="G599" t="s">
        <v>243</v>
      </c>
      <c r="H599" t="s">
        <v>320</v>
      </c>
      <c r="I599" t="s">
        <v>320</v>
      </c>
      <c r="J599" t="s">
        <v>1007</v>
      </c>
    </row>
    <row r="600" spans="6:10" x14ac:dyDescent="0.25">
      <c r="F600" t="s">
        <v>243</v>
      </c>
      <c r="G600" t="s">
        <v>243</v>
      </c>
      <c r="H600" t="s">
        <v>320</v>
      </c>
      <c r="I600" t="s">
        <v>320</v>
      </c>
      <c r="J600" t="s">
        <v>564</v>
      </c>
    </row>
    <row r="601" spans="6:10" x14ac:dyDescent="0.25">
      <c r="F601" t="s">
        <v>243</v>
      </c>
      <c r="G601" t="s">
        <v>243</v>
      </c>
      <c r="H601" t="s">
        <v>320</v>
      </c>
      <c r="I601" t="s">
        <v>320</v>
      </c>
      <c r="J601" t="s">
        <v>1008</v>
      </c>
    </row>
    <row r="602" spans="6:10" x14ac:dyDescent="0.25">
      <c r="F602" t="s">
        <v>243</v>
      </c>
      <c r="G602" t="s">
        <v>243</v>
      </c>
      <c r="H602" t="s">
        <v>320</v>
      </c>
      <c r="I602" t="s">
        <v>320</v>
      </c>
      <c r="J602" t="s">
        <v>1009</v>
      </c>
    </row>
    <row r="603" spans="6:10" x14ac:dyDescent="0.25">
      <c r="F603" t="s">
        <v>243</v>
      </c>
      <c r="G603" t="s">
        <v>243</v>
      </c>
      <c r="H603" t="s">
        <v>320</v>
      </c>
      <c r="I603" t="s">
        <v>320</v>
      </c>
      <c r="J603" t="s">
        <v>1010</v>
      </c>
    </row>
    <row r="604" spans="6:10" x14ac:dyDescent="0.25">
      <c r="F604" t="s">
        <v>243</v>
      </c>
      <c r="G604" t="s">
        <v>243</v>
      </c>
      <c r="H604" t="s">
        <v>320</v>
      </c>
      <c r="I604" t="s">
        <v>320</v>
      </c>
      <c r="J604" t="s">
        <v>648</v>
      </c>
    </row>
    <row r="605" spans="6:10" x14ac:dyDescent="0.25">
      <c r="F605" t="s">
        <v>243</v>
      </c>
      <c r="G605" t="s">
        <v>243</v>
      </c>
      <c r="H605" t="s">
        <v>320</v>
      </c>
      <c r="I605" t="s">
        <v>320</v>
      </c>
      <c r="J605" t="s">
        <v>1011</v>
      </c>
    </row>
    <row r="606" spans="6:10" x14ac:dyDescent="0.25">
      <c r="F606" t="s">
        <v>243</v>
      </c>
      <c r="G606" t="s">
        <v>243</v>
      </c>
      <c r="H606" t="s">
        <v>320</v>
      </c>
      <c r="I606" t="s">
        <v>320</v>
      </c>
      <c r="J606" t="s">
        <v>1012</v>
      </c>
    </row>
    <row r="607" spans="6:10" x14ac:dyDescent="0.25">
      <c r="F607" t="s">
        <v>243</v>
      </c>
      <c r="G607" t="s">
        <v>243</v>
      </c>
      <c r="H607" t="s">
        <v>320</v>
      </c>
      <c r="I607" t="s">
        <v>320</v>
      </c>
      <c r="J607" t="s">
        <v>1013</v>
      </c>
    </row>
    <row r="608" spans="6:10" x14ac:dyDescent="0.25">
      <c r="F608" t="s">
        <v>243</v>
      </c>
      <c r="G608" t="s">
        <v>243</v>
      </c>
      <c r="H608" t="s">
        <v>320</v>
      </c>
      <c r="I608" t="s">
        <v>320</v>
      </c>
      <c r="J608" t="s">
        <v>1014</v>
      </c>
    </row>
    <row r="609" spans="6:10" x14ac:dyDescent="0.25">
      <c r="F609" t="s">
        <v>243</v>
      </c>
      <c r="G609" t="s">
        <v>243</v>
      </c>
      <c r="H609" t="s">
        <v>320</v>
      </c>
      <c r="I609" t="s">
        <v>320</v>
      </c>
      <c r="J609" t="s">
        <v>1015</v>
      </c>
    </row>
    <row r="610" spans="6:10" x14ac:dyDescent="0.25">
      <c r="F610" t="s">
        <v>243</v>
      </c>
      <c r="G610" t="s">
        <v>243</v>
      </c>
      <c r="H610" t="s">
        <v>320</v>
      </c>
      <c r="I610" t="s">
        <v>320</v>
      </c>
      <c r="J610" t="s">
        <v>1016</v>
      </c>
    </row>
    <row r="611" spans="6:10" x14ac:dyDescent="0.25">
      <c r="F611" t="s">
        <v>243</v>
      </c>
      <c r="G611" t="s">
        <v>243</v>
      </c>
      <c r="H611" t="s">
        <v>320</v>
      </c>
      <c r="I611" t="s">
        <v>320</v>
      </c>
      <c r="J611" t="s">
        <v>1017</v>
      </c>
    </row>
    <row r="612" spans="6:10" x14ac:dyDescent="0.25">
      <c r="F612" t="s">
        <v>243</v>
      </c>
      <c r="G612" t="s">
        <v>243</v>
      </c>
      <c r="H612" t="s">
        <v>321</v>
      </c>
      <c r="I612" t="s">
        <v>321</v>
      </c>
      <c r="J612" t="s">
        <v>321</v>
      </c>
    </row>
    <row r="613" spans="6:10" x14ac:dyDescent="0.25">
      <c r="F613" t="s">
        <v>243</v>
      </c>
      <c r="G613" t="s">
        <v>243</v>
      </c>
      <c r="H613" t="s">
        <v>321</v>
      </c>
      <c r="I613" t="s">
        <v>321</v>
      </c>
      <c r="J613" t="s">
        <v>1019</v>
      </c>
    </row>
    <row r="614" spans="6:10" x14ac:dyDescent="0.25">
      <c r="F614" t="s">
        <v>243</v>
      </c>
      <c r="G614" t="s">
        <v>243</v>
      </c>
      <c r="H614" t="s">
        <v>321</v>
      </c>
      <c r="I614" t="s">
        <v>321</v>
      </c>
      <c r="J614" t="s">
        <v>1020</v>
      </c>
    </row>
    <row r="615" spans="6:10" x14ac:dyDescent="0.25">
      <c r="F615" t="s">
        <v>243</v>
      </c>
      <c r="G615" t="s">
        <v>243</v>
      </c>
      <c r="H615" t="s">
        <v>321</v>
      </c>
      <c r="I615" t="s">
        <v>321</v>
      </c>
      <c r="J615" t="s">
        <v>1021</v>
      </c>
    </row>
    <row r="616" spans="6:10" x14ac:dyDescent="0.25">
      <c r="F616" t="s">
        <v>243</v>
      </c>
      <c r="G616" t="s">
        <v>243</v>
      </c>
      <c r="H616" t="s">
        <v>321</v>
      </c>
      <c r="I616" t="s">
        <v>321</v>
      </c>
      <c r="J616" t="s">
        <v>1022</v>
      </c>
    </row>
    <row r="617" spans="6:10" x14ac:dyDescent="0.25">
      <c r="F617" t="s">
        <v>243</v>
      </c>
      <c r="G617" t="s">
        <v>243</v>
      </c>
      <c r="H617" t="s">
        <v>321</v>
      </c>
      <c r="I617" t="s">
        <v>321</v>
      </c>
      <c r="J617" t="s">
        <v>1023</v>
      </c>
    </row>
    <row r="618" spans="6:10" x14ac:dyDescent="0.25">
      <c r="F618" t="s">
        <v>243</v>
      </c>
      <c r="G618" t="s">
        <v>243</v>
      </c>
      <c r="H618" t="s">
        <v>321</v>
      </c>
      <c r="I618" t="s">
        <v>321</v>
      </c>
      <c r="J618" t="s">
        <v>1024</v>
      </c>
    </row>
    <row r="619" spans="6:10" x14ac:dyDescent="0.25">
      <c r="F619" t="s">
        <v>243</v>
      </c>
      <c r="G619" t="s">
        <v>243</v>
      </c>
      <c r="H619" t="s">
        <v>321</v>
      </c>
      <c r="I619" t="s">
        <v>321</v>
      </c>
      <c r="J619" t="s">
        <v>1025</v>
      </c>
    </row>
    <row r="620" spans="6:10" x14ac:dyDescent="0.25">
      <c r="F620" t="s">
        <v>243</v>
      </c>
      <c r="G620" t="s">
        <v>243</v>
      </c>
      <c r="H620" t="s">
        <v>322</v>
      </c>
      <c r="I620" t="s">
        <v>322</v>
      </c>
      <c r="J620" t="s">
        <v>322</v>
      </c>
    </row>
    <row r="621" spans="6:10" x14ac:dyDescent="0.25">
      <c r="F621" t="s">
        <v>243</v>
      </c>
      <c r="G621" t="s">
        <v>243</v>
      </c>
      <c r="H621" t="s">
        <v>322</v>
      </c>
      <c r="I621" t="s">
        <v>322</v>
      </c>
      <c r="J621" t="s">
        <v>1026</v>
      </c>
    </row>
    <row r="622" spans="6:10" x14ac:dyDescent="0.25">
      <c r="F622" t="s">
        <v>243</v>
      </c>
      <c r="G622" t="s">
        <v>243</v>
      </c>
      <c r="H622" t="s">
        <v>322</v>
      </c>
      <c r="I622" t="s">
        <v>322</v>
      </c>
      <c r="J622" t="s">
        <v>1027</v>
      </c>
    </row>
    <row r="623" spans="6:10" x14ac:dyDescent="0.25">
      <c r="F623" t="s">
        <v>243</v>
      </c>
      <c r="G623" t="s">
        <v>243</v>
      </c>
      <c r="H623" t="s">
        <v>322</v>
      </c>
      <c r="I623" t="s">
        <v>322</v>
      </c>
      <c r="J623" t="s">
        <v>1028</v>
      </c>
    </row>
    <row r="624" spans="6:10" x14ac:dyDescent="0.25">
      <c r="F624" t="s">
        <v>243</v>
      </c>
      <c r="G624" t="s">
        <v>243</v>
      </c>
      <c r="H624" t="s">
        <v>322</v>
      </c>
      <c r="I624" t="s">
        <v>322</v>
      </c>
      <c r="J624" t="s">
        <v>1029</v>
      </c>
    </row>
    <row r="625" spans="6:10" x14ac:dyDescent="0.25">
      <c r="F625" t="s">
        <v>243</v>
      </c>
      <c r="G625" t="s">
        <v>243</v>
      </c>
      <c r="H625" t="s">
        <v>322</v>
      </c>
      <c r="I625" t="s">
        <v>322</v>
      </c>
      <c r="J625" t="s">
        <v>1030</v>
      </c>
    </row>
    <row r="626" spans="6:10" x14ac:dyDescent="0.25">
      <c r="F626" t="s">
        <v>243</v>
      </c>
      <c r="G626" t="s">
        <v>243</v>
      </c>
      <c r="H626" t="s">
        <v>322</v>
      </c>
      <c r="I626" t="s">
        <v>322</v>
      </c>
      <c r="J626" t="s">
        <v>1031</v>
      </c>
    </row>
    <row r="627" spans="6:10" x14ac:dyDescent="0.25">
      <c r="F627" t="s">
        <v>243</v>
      </c>
      <c r="G627" t="s">
        <v>243</v>
      </c>
      <c r="H627" t="s">
        <v>322</v>
      </c>
      <c r="I627" t="s">
        <v>322</v>
      </c>
      <c r="J627" t="s">
        <v>1032</v>
      </c>
    </row>
    <row r="628" spans="6:10" x14ac:dyDescent="0.25">
      <c r="F628" t="s">
        <v>243</v>
      </c>
      <c r="G628" t="s">
        <v>243</v>
      </c>
      <c r="H628" t="s">
        <v>322</v>
      </c>
      <c r="I628" t="s">
        <v>322</v>
      </c>
      <c r="J628" t="s">
        <v>1033</v>
      </c>
    </row>
    <row r="629" spans="6:10" x14ac:dyDescent="0.25">
      <c r="F629" t="s">
        <v>243</v>
      </c>
      <c r="G629" t="s">
        <v>243</v>
      </c>
      <c r="H629" t="s">
        <v>322</v>
      </c>
      <c r="I629" t="s">
        <v>322</v>
      </c>
      <c r="J629" t="s">
        <v>1034</v>
      </c>
    </row>
    <row r="630" spans="6:10" x14ac:dyDescent="0.25">
      <c r="F630" t="s">
        <v>243</v>
      </c>
      <c r="G630" t="s">
        <v>243</v>
      </c>
      <c r="H630" t="s">
        <v>322</v>
      </c>
      <c r="I630" t="s">
        <v>322</v>
      </c>
      <c r="J630" t="s">
        <v>329</v>
      </c>
    </row>
    <row r="631" spans="6:10" x14ac:dyDescent="0.25">
      <c r="F631" t="s">
        <v>243</v>
      </c>
      <c r="G631" t="s">
        <v>243</v>
      </c>
      <c r="H631" t="s">
        <v>322</v>
      </c>
      <c r="I631" t="s">
        <v>322</v>
      </c>
      <c r="J631" t="s">
        <v>1035</v>
      </c>
    </row>
    <row r="632" spans="6:10" x14ac:dyDescent="0.25">
      <c r="F632" t="s">
        <v>243</v>
      </c>
      <c r="G632" t="s">
        <v>243</v>
      </c>
      <c r="H632" t="s">
        <v>322</v>
      </c>
      <c r="I632" t="s">
        <v>322</v>
      </c>
      <c r="J632" t="s">
        <v>1036</v>
      </c>
    </row>
    <row r="633" spans="6:10" x14ac:dyDescent="0.25">
      <c r="F633" t="s">
        <v>243</v>
      </c>
      <c r="G633" t="s">
        <v>243</v>
      </c>
      <c r="H633" t="s">
        <v>322</v>
      </c>
      <c r="I633" t="s">
        <v>322</v>
      </c>
      <c r="J633" t="s">
        <v>1037</v>
      </c>
    </row>
    <row r="634" spans="6:10" x14ac:dyDescent="0.25">
      <c r="F634" t="s">
        <v>243</v>
      </c>
      <c r="G634" t="s">
        <v>243</v>
      </c>
      <c r="H634" t="s">
        <v>322</v>
      </c>
      <c r="I634" t="s">
        <v>322</v>
      </c>
      <c r="J634" t="s">
        <v>1038</v>
      </c>
    </row>
    <row r="635" spans="6:10" x14ac:dyDescent="0.25">
      <c r="F635" t="s">
        <v>243</v>
      </c>
      <c r="G635" t="s">
        <v>243</v>
      </c>
      <c r="H635" t="s">
        <v>323</v>
      </c>
      <c r="I635" t="s">
        <v>323</v>
      </c>
      <c r="J635" t="s">
        <v>1039</v>
      </c>
    </row>
    <row r="636" spans="6:10" x14ac:dyDescent="0.25">
      <c r="F636" t="s">
        <v>243</v>
      </c>
      <c r="G636" t="s">
        <v>243</v>
      </c>
      <c r="H636" t="s">
        <v>323</v>
      </c>
      <c r="I636" t="s">
        <v>323</v>
      </c>
      <c r="J636" t="s">
        <v>1040</v>
      </c>
    </row>
    <row r="637" spans="6:10" x14ac:dyDescent="0.25">
      <c r="F637" t="s">
        <v>243</v>
      </c>
      <c r="G637" t="s">
        <v>243</v>
      </c>
      <c r="H637" t="s">
        <v>323</v>
      </c>
      <c r="I637" t="s">
        <v>323</v>
      </c>
      <c r="J637" t="s">
        <v>323</v>
      </c>
    </row>
    <row r="638" spans="6:10" x14ac:dyDescent="0.25">
      <c r="F638" t="s">
        <v>243</v>
      </c>
      <c r="G638" t="s">
        <v>243</v>
      </c>
      <c r="H638" t="s">
        <v>324</v>
      </c>
      <c r="I638" t="s">
        <v>324</v>
      </c>
      <c r="J638" t="s">
        <v>324</v>
      </c>
    </row>
    <row r="639" spans="6:10" x14ac:dyDescent="0.25">
      <c r="F639" t="s">
        <v>243</v>
      </c>
      <c r="G639" t="s">
        <v>243</v>
      </c>
      <c r="H639" t="s">
        <v>324</v>
      </c>
      <c r="I639" t="s">
        <v>324</v>
      </c>
      <c r="J639" t="s">
        <v>428</v>
      </c>
    </row>
    <row r="640" spans="6:10" x14ac:dyDescent="0.25">
      <c r="F640" t="s">
        <v>243</v>
      </c>
      <c r="G640" t="s">
        <v>243</v>
      </c>
      <c r="H640" t="s">
        <v>324</v>
      </c>
      <c r="I640" t="s">
        <v>324</v>
      </c>
      <c r="J640" t="s">
        <v>1041</v>
      </c>
    </row>
    <row r="641" spans="6:10" x14ac:dyDescent="0.25">
      <c r="F641" t="s">
        <v>243</v>
      </c>
      <c r="G641" t="s">
        <v>243</v>
      </c>
      <c r="H641" t="s">
        <v>324</v>
      </c>
      <c r="I641" t="s">
        <v>324</v>
      </c>
      <c r="J641" t="s">
        <v>1042</v>
      </c>
    </row>
    <row r="642" spans="6:10" x14ac:dyDescent="0.25">
      <c r="F642" t="s">
        <v>243</v>
      </c>
      <c r="G642" t="s">
        <v>243</v>
      </c>
      <c r="H642" t="s">
        <v>324</v>
      </c>
      <c r="I642" t="s">
        <v>324</v>
      </c>
      <c r="J642" t="s">
        <v>1043</v>
      </c>
    </row>
    <row r="643" spans="6:10" x14ac:dyDescent="0.25">
      <c r="F643" t="s">
        <v>243</v>
      </c>
      <c r="G643" t="s">
        <v>243</v>
      </c>
      <c r="H643" t="s">
        <v>324</v>
      </c>
      <c r="I643" t="s">
        <v>324</v>
      </c>
      <c r="J643" t="s">
        <v>1044</v>
      </c>
    </row>
    <row r="644" spans="6:10" x14ac:dyDescent="0.25">
      <c r="F644" t="s">
        <v>243</v>
      </c>
      <c r="G644" t="s">
        <v>243</v>
      </c>
      <c r="H644" t="s">
        <v>324</v>
      </c>
      <c r="I644" t="s">
        <v>324</v>
      </c>
      <c r="J644" t="s">
        <v>1045</v>
      </c>
    </row>
    <row r="645" spans="6:10" x14ac:dyDescent="0.25">
      <c r="F645" t="s">
        <v>243</v>
      </c>
      <c r="G645" t="s">
        <v>243</v>
      </c>
      <c r="H645" t="s">
        <v>324</v>
      </c>
      <c r="I645" t="s">
        <v>324</v>
      </c>
      <c r="J645" t="s">
        <v>1046</v>
      </c>
    </row>
    <row r="646" spans="6:10" x14ac:dyDescent="0.25">
      <c r="F646" t="s">
        <v>243</v>
      </c>
      <c r="G646" t="s">
        <v>243</v>
      </c>
      <c r="H646" t="s">
        <v>324</v>
      </c>
      <c r="I646" t="s">
        <v>324</v>
      </c>
      <c r="J646" t="s">
        <v>1047</v>
      </c>
    </row>
    <row r="647" spans="6:10" x14ac:dyDescent="0.25">
      <c r="F647" t="s">
        <v>243</v>
      </c>
      <c r="G647" t="s">
        <v>243</v>
      </c>
      <c r="H647" t="s">
        <v>324</v>
      </c>
      <c r="I647" t="s">
        <v>324</v>
      </c>
      <c r="J647" t="s">
        <v>1048</v>
      </c>
    </row>
    <row r="648" spans="6:10" x14ac:dyDescent="0.25">
      <c r="F648" t="s">
        <v>243</v>
      </c>
      <c r="G648" t="s">
        <v>243</v>
      </c>
      <c r="H648" t="s">
        <v>324</v>
      </c>
      <c r="I648" t="s">
        <v>324</v>
      </c>
      <c r="J648" t="s">
        <v>1049</v>
      </c>
    </row>
    <row r="649" spans="6:10" x14ac:dyDescent="0.25">
      <c r="F649" t="s">
        <v>243</v>
      </c>
      <c r="G649" t="s">
        <v>243</v>
      </c>
      <c r="H649" t="s">
        <v>324</v>
      </c>
      <c r="I649" t="s">
        <v>324</v>
      </c>
      <c r="J649" t="s">
        <v>554</v>
      </c>
    </row>
    <row r="650" spans="6:10" x14ac:dyDescent="0.25">
      <c r="F650" t="s">
        <v>243</v>
      </c>
      <c r="G650" t="s">
        <v>243</v>
      </c>
      <c r="H650" t="s">
        <v>325</v>
      </c>
      <c r="I650" t="s">
        <v>455</v>
      </c>
      <c r="J650" t="s">
        <v>325</v>
      </c>
    </row>
    <row r="651" spans="6:10" x14ac:dyDescent="0.25">
      <c r="F651" t="s">
        <v>243</v>
      </c>
      <c r="G651" t="s">
        <v>243</v>
      </c>
      <c r="H651" t="s">
        <v>325</v>
      </c>
      <c r="I651" t="s">
        <v>455</v>
      </c>
      <c r="J651" t="s">
        <v>1050</v>
      </c>
    </row>
    <row r="652" spans="6:10" x14ac:dyDescent="0.25">
      <c r="F652" t="s">
        <v>243</v>
      </c>
      <c r="G652" t="s">
        <v>243</v>
      </c>
      <c r="H652" t="s">
        <v>325</v>
      </c>
      <c r="I652" t="s">
        <v>455</v>
      </c>
      <c r="J652" t="s">
        <v>1051</v>
      </c>
    </row>
    <row r="653" spans="6:10" x14ac:dyDescent="0.25">
      <c r="F653" t="s">
        <v>243</v>
      </c>
      <c r="G653" t="s">
        <v>243</v>
      </c>
      <c r="H653" t="s">
        <v>325</v>
      </c>
      <c r="I653" t="s">
        <v>455</v>
      </c>
      <c r="J653" t="s">
        <v>1052</v>
      </c>
    </row>
    <row r="654" spans="6:10" x14ac:dyDescent="0.25">
      <c r="F654" t="s">
        <v>243</v>
      </c>
      <c r="G654" t="s">
        <v>243</v>
      </c>
      <c r="H654" t="s">
        <v>325</v>
      </c>
      <c r="I654" t="s">
        <v>455</v>
      </c>
      <c r="J654" t="s">
        <v>1053</v>
      </c>
    </row>
    <row r="655" spans="6:10" x14ac:dyDescent="0.25">
      <c r="F655" t="s">
        <v>243</v>
      </c>
      <c r="G655" t="s">
        <v>243</v>
      </c>
      <c r="H655" t="s">
        <v>325</v>
      </c>
      <c r="I655" t="s">
        <v>455</v>
      </c>
      <c r="J655" t="s">
        <v>1054</v>
      </c>
    </row>
    <row r="656" spans="6:10" x14ac:dyDescent="0.25">
      <c r="F656" t="s">
        <v>243</v>
      </c>
      <c r="G656" t="s">
        <v>243</v>
      </c>
      <c r="H656" t="s">
        <v>325</v>
      </c>
      <c r="I656" t="s">
        <v>455</v>
      </c>
      <c r="J656" t="s">
        <v>1055</v>
      </c>
    </row>
    <row r="657" spans="6:10" x14ac:dyDescent="0.25">
      <c r="F657" t="s">
        <v>243</v>
      </c>
      <c r="G657" t="s">
        <v>243</v>
      </c>
      <c r="H657" t="s">
        <v>326</v>
      </c>
      <c r="I657" t="s">
        <v>456</v>
      </c>
      <c r="J657" t="s">
        <v>1056</v>
      </c>
    </row>
    <row r="658" spans="6:10" x14ac:dyDescent="0.25">
      <c r="F658" t="s">
        <v>243</v>
      </c>
      <c r="G658" t="s">
        <v>243</v>
      </c>
      <c r="H658" t="s">
        <v>326</v>
      </c>
      <c r="I658" t="s">
        <v>456</v>
      </c>
      <c r="J658" t="s">
        <v>1057</v>
      </c>
    </row>
    <row r="659" spans="6:10" x14ac:dyDescent="0.25">
      <c r="F659" t="s">
        <v>243</v>
      </c>
      <c r="G659" t="s">
        <v>243</v>
      </c>
      <c r="H659" t="s">
        <v>326</v>
      </c>
      <c r="I659" t="s">
        <v>456</v>
      </c>
      <c r="J659" t="s">
        <v>1058</v>
      </c>
    </row>
    <row r="660" spans="6:10" x14ac:dyDescent="0.25">
      <c r="F660" t="s">
        <v>243</v>
      </c>
      <c r="G660" t="s">
        <v>243</v>
      </c>
      <c r="H660" t="s">
        <v>326</v>
      </c>
      <c r="I660" t="s">
        <v>456</v>
      </c>
      <c r="J660" t="s">
        <v>1059</v>
      </c>
    </row>
    <row r="661" spans="6:10" x14ac:dyDescent="0.25">
      <c r="F661" t="s">
        <v>243</v>
      </c>
      <c r="G661" t="s">
        <v>243</v>
      </c>
      <c r="H661" t="s">
        <v>326</v>
      </c>
      <c r="I661" t="s">
        <v>456</v>
      </c>
      <c r="J661" t="s">
        <v>1060</v>
      </c>
    </row>
    <row r="662" spans="6:10" x14ac:dyDescent="0.25">
      <c r="F662" t="s">
        <v>243</v>
      </c>
      <c r="G662" t="s">
        <v>243</v>
      </c>
      <c r="H662" t="s">
        <v>326</v>
      </c>
      <c r="I662" t="s">
        <v>456</v>
      </c>
      <c r="J662" t="s">
        <v>1061</v>
      </c>
    </row>
    <row r="663" spans="6:10" x14ac:dyDescent="0.25">
      <c r="F663" t="s">
        <v>243</v>
      </c>
      <c r="G663" t="s">
        <v>243</v>
      </c>
      <c r="H663" t="s">
        <v>326</v>
      </c>
      <c r="I663" t="s">
        <v>456</v>
      </c>
      <c r="J663" t="s">
        <v>1062</v>
      </c>
    </row>
    <row r="664" spans="6:10" x14ac:dyDescent="0.25">
      <c r="F664" t="s">
        <v>243</v>
      </c>
      <c r="G664" t="s">
        <v>243</v>
      </c>
      <c r="H664" t="s">
        <v>327</v>
      </c>
      <c r="I664" t="s">
        <v>457</v>
      </c>
      <c r="J664" t="s">
        <v>327</v>
      </c>
    </row>
    <row r="665" spans="6:10" x14ac:dyDescent="0.25">
      <c r="F665" t="s">
        <v>243</v>
      </c>
      <c r="G665" t="s">
        <v>243</v>
      </c>
      <c r="H665" t="s">
        <v>327</v>
      </c>
      <c r="I665" t="s">
        <v>457</v>
      </c>
      <c r="J665" t="s">
        <v>373</v>
      </c>
    </row>
    <row r="666" spans="6:10" x14ac:dyDescent="0.25">
      <c r="F666" t="s">
        <v>243</v>
      </c>
      <c r="G666" t="s">
        <v>243</v>
      </c>
      <c r="H666" t="s">
        <v>327</v>
      </c>
      <c r="I666" t="s">
        <v>457</v>
      </c>
      <c r="J666" t="s">
        <v>1063</v>
      </c>
    </row>
    <row r="667" spans="6:10" x14ac:dyDescent="0.25">
      <c r="F667" t="s">
        <v>243</v>
      </c>
      <c r="G667" t="s">
        <v>243</v>
      </c>
      <c r="H667" t="s">
        <v>327</v>
      </c>
      <c r="I667" t="s">
        <v>457</v>
      </c>
      <c r="J667" t="s">
        <v>1064</v>
      </c>
    </row>
    <row r="668" spans="6:10" x14ac:dyDescent="0.25">
      <c r="F668" t="s">
        <v>243</v>
      </c>
      <c r="G668" t="s">
        <v>243</v>
      </c>
      <c r="H668" t="s">
        <v>327</v>
      </c>
      <c r="I668" t="s">
        <v>457</v>
      </c>
      <c r="J668" t="s">
        <v>1065</v>
      </c>
    </row>
    <row r="669" spans="6:10" x14ac:dyDescent="0.25">
      <c r="F669" t="s">
        <v>243</v>
      </c>
      <c r="G669" t="s">
        <v>243</v>
      </c>
      <c r="H669" t="s">
        <v>327</v>
      </c>
      <c r="I669" t="s">
        <v>457</v>
      </c>
      <c r="J669" t="s">
        <v>1066</v>
      </c>
    </row>
    <row r="670" spans="6:10" x14ac:dyDescent="0.25">
      <c r="F670" t="s">
        <v>243</v>
      </c>
      <c r="G670" t="s">
        <v>243</v>
      </c>
      <c r="H670" t="s">
        <v>327</v>
      </c>
      <c r="I670" t="s">
        <v>457</v>
      </c>
      <c r="J670" t="s">
        <v>1067</v>
      </c>
    </row>
    <row r="671" spans="6:10" x14ac:dyDescent="0.25">
      <c r="F671" t="s">
        <v>243</v>
      </c>
      <c r="G671" t="s">
        <v>243</v>
      </c>
      <c r="H671" t="s">
        <v>327</v>
      </c>
      <c r="I671" t="s">
        <v>457</v>
      </c>
      <c r="J671" t="s">
        <v>1068</v>
      </c>
    </row>
    <row r="672" spans="6:10" x14ac:dyDescent="0.25">
      <c r="F672" t="s">
        <v>243</v>
      </c>
      <c r="G672" t="s">
        <v>243</v>
      </c>
      <c r="H672" t="s">
        <v>327</v>
      </c>
      <c r="I672" t="s">
        <v>457</v>
      </c>
      <c r="J672" t="s">
        <v>1069</v>
      </c>
    </row>
    <row r="673" spans="6:10" x14ac:dyDescent="0.25">
      <c r="F673" t="s">
        <v>243</v>
      </c>
      <c r="G673" t="s">
        <v>243</v>
      </c>
      <c r="H673" t="s">
        <v>327</v>
      </c>
      <c r="I673" t="s">
        <v>457</v>
      </c>
      <c r="J673" t="s">
        <v>1070</v>
      </c>
    </row>
    <row r="674" spans="6:10" x14ac:dyDescent="0.25">
      <c r="F674" t="s">
        <v>243</v>
      </c>
      <c r="G674" t="s">
        <v>243</v>
      </c>
      <c r="H674" t="s">
        <v>327</v>
      </c>
      <c r="I674" t="s">
        <v>457</v>
      </c>
      <c r="J674" t="s">
        <v>1071</v>
      </c>
    </row>
    <row r="675" spans="6:10" x14ac:dyDescent="0.25">
      <c r="F675" t="s">
        <v>243</v>
      </c>
      <c r="G675" t="s">
        <v>243</v>
      </c>
      <c r="H675" t="s">
        <v>327</v>
      </c>
      <c r="I675" t="s">
        <v>457</v>
      </c>
      <c r="J675" t="s">
        <v>1072</v>
      </c>
    </row>
    <row r="676" spans="6:10" x14ac:dyDescent="0.25">
      <c r="F676" t="s">
        <v>243</v>
      </c>
      <c r="G676" t="s">
        <v>243</v>
      </c>
      <c r="H676" t="s">
        <v>327</v>
      </c>
      <c r="I676" t="s">
        <v>457</v>
      </c>
      <c r="J676" t="s">
        <v>1073</v>
      </c>
    </row>
    <row r="677" spans="6:10" x14ac:dyDescent="0.25">
      <c r="F677" t="s">
        <v>243</v>
      </c>
      <c r="G677" t="s">
        <v>243</v>
      </c>
      <c r="H677" t="s">
        <v>328</v>
      </c>
      <c r="I677" t="s">
        <v>458</v>
      </c>
      <c r="J677" t="s">
        <v>328</v>
      </c>
    </row>
    <row r="678" spans="6:10" x14ac:dyDescent="0.25">
      <c r="F678" t="s">
        <v>243</v>
      </c>
      <c r="G678" t="s">
        <v>243</v>
      </c>
      <c r="H678" t="s">
        <v>328</v>
      </c>
      <c r="I678" t="s">
        <v>458</v>
      </c>
      <c r="J678" t="s">
        <v>1074</v>
      </c>
    </row>
    <row r="679" spans="6:10" x14ac:dyDescent="0.25">
      <c r="F679" t="s">
        <v>243</v>
      </c>
      <c r="G679" t="s">
        <v>243</v>
      </c>
      <c r="H679" t="s">
        <v>328</v>
      </c>
      <c r="I679" t="s">
        <v>458</v>
      </c>
      <c r="J679" t="s">
        <v>608</v>
      </c>
    </row>
    <row r="680" spans="6:10" x14ac:dyDescent="0.25">
      <c r="F680" t="s">
        <v>243</v>
      </c>
      <c r="G680" t="s">
        <v>243</v>
      </c>
      <c r="H680" t="s">
        <v>328</v>
      </c>
      <c r="I680" t="s">
        <v>458</v>
      </c>
      <c r="J680" t="s">
        <v>1075</v>
      </c>
    </row>
    <row r="681" spans="6:10" x14ac:dyDescent="0.25">
      <c r="F681" t="s">
        <v>243</v>
      </c>
      <c r="G681" t="s">
        <v>243</v>
      </c>
      <c r="H681" t="s">
        <v>329</v>
      </c>
      <c r="I681" t="s">
        <v>459</v>
      </c>
      <c r="J681" t="s">
        <v>329</v>
      </c>
    </row>
    <row r="682" spans="6:10" x14ac:dyDescent="0.25">
      <c r="F682" t="s">
        <v>243</v>
      </c>
      <c r="G682" t="s">
        <v>243</v>
      </c>
      <c r="H682" t="s">
        <v>329</v>
      </c>
      <c r="I682" t="s">
        <v>459</v>
      </c>
      <c r="J682" t="s">
        <v>1076</v>
      </c>
    </row>
    <row r="683" spans="6:10" x14ac:dyDescent="0.25">
      <c r="F683" t="s">
        <v>243</v>
      </c>
      <c r="G683" t="s">
        <v>243</v>
      </c>
      <c r="H683" t="s">
        <v>329</v>
      </c>
      <c r="I683" t="s">
        <v>459</v>
      </c>
      <c r="J683" t="s">
        <v>1077</v>
      </c>
    </row>
    <row r="684" spans="6:10" x14ac:dyDescent="0.25">
      <c r="F684" t="s">
        <v>243</v>
      </c>
      <c r="G684" t="s">
        <v>243</v>
      </c>
      <c r="H684" t="s">
        <v>329</v>
      </c>
      <c r="I684" t="s">
        <v>459</v>
      </c>
      <c r="J684" t="s">
        <v>1078</v>
      </c>
    </row>
    <row r="685" spans="6:10" x14ac:dyDescent="0.25">
      <c r="F685" t="s">
        <v>243</v>
      </c>
      <c r="G685" t="s">
        <v>243</v>
      </c>
      <c r="H685" t="s">
        <v>329</v>
      </c>
      <c r="I685" t="s">
        <v>459</v>
      </c>
      <c r="J685" t="s">
        <v>1079</v>
      </c>
    </row>
    <row r="686" spans="6:10" x14ac:dyDescent="0.25">
      <c r="F686" t="s">
        <v>243</v>
      </c>
      <c r="G686" t="s">
        <v>243</v>
      </c>
      <c r="H686" t="s">
        <v>329</v>
      </c>
      <c r="I686" t="s">
        <v>459</v>
      </c>
      <c r="J686" t="s">
        <v>1080</v>
      </c>
    </row>
    <row r="687" spans="6:10" x14ac:dyDescent="0.25">
      <c r="F687" t="s">
        <v>243</v>
      </c>
      <c r="G687" t="s">
        <v>243</v>
      </c>
      <c r="H687" t="s">
        <v>329</v>
      </c>
      <c r="I687" t="s">
        <v>459</v>
      </c>
      <c r="J687" t="s">
        <v>1081</v>
      </c>
    </row>
    <row r="688" spans="6:10" x14ac:dyDescent="0.25">
      <c r="F688" t="s">
        <v>243</v>
      </c>
      <c r="G688" t="s">
        <v>243</v>
      </c>
      <c r="H688" t="s">
        <v>329</v>
      </c>
      <c r="I688" t="s">
        <v>459</v>
      </c>
      <c r="J688" t="s">
        <v>1082</v>
      </c>
    </row>
    <row r="689" spans="6:10" x14ac:dyDescent="0.25">
      <c r="F689" t="s">
        <v>243</v>
      </c>
      <c r="G689" t="s">
        <v>243</v>
      </c>
      <c r="H689" t="s">
        <v>329</v>
      </c>
      <c r="I689" t="s">
        <v>459</v>
      </c>
      <c r="J689" t="s">
        <v>1083</v>
      </c>
    </row>
    <row r="690" spans="6:10" x14ac:dyDescent="0.25">
      <c r="F690" t="s">
        <v>243</v>
      </c>
      <c r="G690" t="s">
        <v>243</v>
      </c>
      <c r="H690" t="s">
        <v>329</v>
      </c>
      <c r="I690" t="s">
        <v>459</v>
      </c>
      <c r="J690" t="s">
        <v>1084</v>
      </c>
    </row>
    <row r="691" spans="6:10" x14ac:dyDescent="0.25">
      <c r="F691" t="s">
        <v>243</v>
      </c>
      <c r="G691" t="s">
        <v>243</v>
      </c>
      <c r="H691" t="s">
        <v>329</v>
      </c>
      <c r="I691" t="s">
        <v>459</v>
      </c>
      <c r="J691" t="s">
        <v>1085</v>
      </c>
    </row>
    <row r="692" spans="6:10" x14ac:dyDescent="0.25">
      <c r="F692" t="s">
        <v>244</v>
      </c>
      <c r="G692" t="s">
        <v>244</v>
      </c>
      <c r="H692" t="s">
        <v>330</v>
      </c>
      <c r="I692" t="s">
        <v>460</v>
      </c>
      <c r="J692" t="s">
        <v>244</v>
      </c>
    </row>
    <row r="693" spans="6:10" x14ac:dyDescent="0.25">
      <c r="F693" t="s">
        <v>244</v>
      </c>
      <c r="G693" t="s">
        <v>244</v>
      </c>
      <c r="H693" t="s">
        <v>330</v>
      </c>
      <c r="I693" t="s">
        <v>460</v>
      </c>
      <c r="J693" t="s">
        <v>428</v>
      </c>
    </row>
    <row r="694" spans="6:10" x14ac:dyDescent="0.25">
      <c r="F694" t="s">
        <v>244</v>
      </c>
      <c r="G694" t="s">
        <v>244</v>
      </c>
      <c r="H694" t="s">
        <v>330</v>
      </c>
      <c r="I694" t="s">
        <v>460</v>
      </c>
      <c r="J694" t="s">
        <v>1086</v>
      </c>
    </row>
    <row r="695" spans="6:10" x14ac:dyDescent="0.25">
      <c r="F695" t="s">
        <v>244</v>
      </c>
      <c r="G695" t="s">
        <v>244</v>
      </c>
      <c r="H695" t="s">
        <v>330</v>
      </c>
      <c r="I695" t="s">
        <v>460</v>
      </c>
      <c r="J695" t="s">
        <v>1087</v>
      </c>
    </row>
    <row r="696" spans="6:10" x14ac:dyDescent="0.25">
      <c r="F696" t="s">
        <v>244</v>
      </c>
      <c r="G696" t="s">
        <v>244</v>
      </c>
      <c r="H696" t="s">
        <v>330</v>
      </c>
      <c r="I696" t="s">
        <v>460</v>
      </c>
      <c r="J696" t="s">
        <v>1088</v>
      </c>
    </row>
    <row r="697" spans="6:10" x14ac:dyDescent="0.25">
      <c r="F697" t="s">
        <v>244</v>
      </c>
      <c r="G697" t="s">
        <v>244</v>
      </c>
      <c r="H697" t="s">
        <v>330</v>
      </c>
      <c r="I697" t="s">
        <v>460</v>
      </c>
      <c r="J697" t="s">
        <v>1089</v>
      </c>
    </row>
    <row r="698" spans="6:10" x14ac:dyDescent="0.25">
      <c r="F698" t="s">
        <v>244</v>
      </c>
      <c r="G698" t="s">
        <v>244</v>
      </c>
      <c r="H698" t="s">
        <v>330</v>
      </c>
      <c r="I698" t="s">
        <v>460</v>
      </c>
      <c r="J698" t="s">
        <v>1090</v>
      </c>
    </row>
    <row r="699" spans="6:10" x14ac:dyDescent="0.25">
      <c r="F699" t="s">
        <v>245</v>
      </c>
      <c r="G699" t="s">
        <v>245</v>
      </c>
      <c r="H699" t="s">
        <v>245</v>
      </c>
      <c r="I699" t="s">
        <v>2062</v>
      </c>
      <c r="J699" t="s">
        <v>245</v>
      </c>
    </row>
    <row r="700" spans="6:10" x14ac:dyDescent="0.25">
      <c r="F700" t="s">
        <v>245</v>
      </c>
      <c r="G700" t="s">
        <v>245</v>
      </c>
      <c r="H700" t="s">
        <v>245</v>
      </c>
      <c r="I700" t="s">
        <v>2062</v>
      </c>
      <c r="J700" t="s">
        <v>1091</v>
      </c>
    </row>
    <row r="701" spans="6:10" x14ac:dyDescent="0.25">
      <c r="F701" t="s">
        <v>245</v>
      </c>
      <c r="G701" t="s">
        <v>245</v>
      </c>
      <c r="H701" t="s">
        <v>245</v>
      </c>
      <c r="I701" t="s">
        <v>2062</v>
      </c>
      <c r="J701" t="s">
        <v>1092</v>
      </c>
    </row>
    <row r="702" spans="6:10" x14ac:dyDescent="0.25">
      <c r="F702" t="s">
        <v>245</v>
      </c>
      <c r="G702" t="s">
        <v>245</v>
      </c>
      <c r="H702" t="s">
        <v>245</v>
      </c>
      <c r="I702" t="s">
        <v>2062</v>
      </c>
      <c r="J702" t="s">
        <v>723</v>
      </c>
    </row>
    <row r="703" spans="6:10" x14ac:dyDescent="0.25">
      <c r="F703" t="s">
        <v>245</v>
      </c>
      <c r="G703" t="s">
        <v>245</v>
      </c>
      <c r="H703" t="s">
        <v>245</v>
      </c>
      <c r="I703" t="s">
        <v>2062</v>
      </c>
      <c r="J703" t="s">
        <v>1093</v>
      </c>
    </row>
    <row r="704" spans="6:10" x14ac:dyDescent="0.25">
      <c r="F704" t="s">
        <v>245</v>
      </c>
      <c r="G704" t="s">
        <v>245</v>
      </c>
      <c r="H704" t="s">
        <v>245</v>
      </c>
      <c r="I704" t="s">
        <v>2062</v>
      </c>
      <c r="J704" t="s">
        <v>1094</v>
      </c>
    </row>
    <row r="705" spans="6:10" x14ac:dyDescent="0.25">
      <c r="F705" t="s">
        <v>245</v>
      </c>
      <c r="G705" t="s">
        <v>245</v>
      </c>
      <c r="H705" t="s">
        <v>245</v>
      </c>
      <c r="I705" t="s">
        <v>2062</v>
      </c>
      <c r="J705" t="s">
        <v>1095</v>
      </c>
    </row>
    <row r="706" spans="6:10" x14ac:dyDescent="0.25">
      <c r="F706" t="s">
        <v>245</v>
      </c>
      <c r="G706" t="s">
        <v>245</v>
      </c>
      <c r="H706" t="s">
        <v>245</v>
      </c>
      <c r="I706" t="s">
        <v>2062</v>
      </c>
      <c r="J706" t="s">
        <v>1096</v>
      </c>
    </row>
    <row r="707" spans="6:10" x14ac:dyDescent="0.25">
      <c r="F707" t="s">
        <v>245</v>
      </c>
      <c r="G707" t="s">
        <v>245</v>
      </c>
      <c r="H707" t="s">
        <v>331</v>
      </c>
      <c r="I707" t="s">
        <v>331</v>
      </c>
      <c r="J707" t="s">
        <v>331</v>
      </c>
    </row>
    <row r="708" spans="6:10" x14ac:dyDescent="0.25">
      <c r="F708" t="s">
        <v>245</v>
      </c>
      <c r="G708" t="s">
        <v>245</v>
      </c>
      <c r="H708" t="s">
        <v>331</v>
      </c>
      <c r="I708" t="s">
        <v>331</v>
      </c>
      <c r="J708" t="s">
        <v>1097</v>
      </c>
    </row>
    <row r="709" spans="6:10" x14ac:dyDescent="0.25">
      <c r="F709" t="s">
        <v>245</v>
      </c>
      <c r="G709" t="s">
        <v>245</v>
      </c>
      <c r="H709" t="s">
        <v>331</v>
      </c>
      <c r="I709" t="s">
        <v>331</v>
      </c>
      <c r="J709" t="s">
        <v>1098</v>
      </c>
    </row>
    <row r="710" spans="6:10" x14ac:dyDescent="0.25">
      <c r="F710" t="s">
        <v>245</v>
      </c>
      <c r="G710" t="s">
        <v>245</v>
      </c>
      <c r="H710" t="s">
        <v>331</v>
      </c>
      <c r="I710" t="s">
        <v>331</v>
      </c>
      <c r="J710" t="s">
        <v>1099</v>
      </c>
    </row>
    <row r="711" spans="6:10" x14ac:dyDescent="0.25">
      <c r="F711" t="s">
        <v>245</v>
      </c>
      <c r="G711" t="s">
        <v>245</v>
      </c>
      <c r="H711" t="s">
        <v>331</v>
      </c>
      <c r="I711" t="s">
        <v>331</v>
      </c>
      <c r="J711" t="s">
        <v>1100</v>
      </c>
    </row>
    <row r="712" spans="6:10" x14ac:dyDescent="0.25">
      <c r="F712" t="s">
        <v>245</v>
      </c>
      <c r="G712" t="s">
        <v>245</v>
      </c>
      <c r="H712" t="s">
        <v>331</v>
      </c>
      <c r="I712" t="s">
        <v>331</v>
      </c>
      <c r="J712" t="s">
        <v>1101</v>
      </c>
    </row>
    <row r="713" spans="6:10" x14ac:dyDescent="0.25">
      <c r="F713" t="s">
        <v>245</v>
      </c>
      <c r="G713" t="s">
        <v>245</v>
      </c>
      <c r="H713" t="s">
        <v>331</v>
      </c>
      <c r="I713" t="s">
        <v>331</v>
      </c>
      <c r="J713" t="s">
        <v>1102</v>
      </c>
    </row>
    <row r="714" spans="6:10" x14ac:dyDescent="0.25">
      <c r="F714" t="s">
        <v>245</v>
      </c>
      <c r="G714" t="s">
        <v>245</v>
      </c>
      <c r="H714" t="s">
        <v>332</v>
      </c>
      <c r="I714" t="s">
        <v>332</v>
      </c>
      <c r="J714" t="s">
        <v>332</v>
      </c>
    </row>
    <row r="715" spans="6:10" x14ac:dyDescent="0.25">
      <c r="F715" t="s">
        <v>245</v>
      </c>
      <c r="G715" t="s">
        <v>245</v>
      </c>
      <c r="H715" t="s">
        <v>332</v>
      </c>
      <c r="I715" t="s">
        <v>332</v>
      </c>
      <c r="J715" t="s">
        <v>1103</v>
      </c>
    </row>
    <row r="716" spans="6:10" x14ac:dyDescent="0.25">
      <c r="F716" t="s">
        <v>245</v>
      </c>
      <c r="G716" t="s">
        <v>245</v>
      </c>
      <c r="H716" t="s">
        <v>332</v>
      </c>
      <c r="I716" t="s">
        <v>332</v>
      </c>
      <c r="J716" t="s">
        <v>1104</v>
      </c>
    </row>
    <row r="717" spans="6:10" x14ac:dyDescent="0.25">
      <c r="F717" t="s">
        <v>245</v>
      </c>
      <c r="G717" t="s">
        <v>245</v>
      </c>
      <c r="H717" t="s">
        <v>332</v>
      </c>
      <c r="I717" t="s">
        <v>332</v>
      </c>
      <c r="J717" t="s">
        <v>1105</v>
      </c>
    </row>
    <row r="718" spans="6:10" x14ac:dyDescent="0.25">
      <c r="F718" t="s">
        <v>245</v>
      </c>
      <c r="G718" t="s">
        <v>245</v>
      </c>
      <c r="H718" t="s">
        <v>332</v>
      </c>
      <c r="I718" t="s">
        <v>332</v>
      </c>
      <c r="J718" t="s">
        <v>1106</v>
      </c>
    </row>
    <row r="719" spans="6:10" x14ac:dyDescent="0.25">
      <c r="F719" t="s">
        <v>245</v>
      </c>
      <c r="G719" t="s">
        <v>245</v>
      </c>
      <c r="H719" t="s">
        <v>332</v>
      </c>
      <c r="I719" t="s">
        <v>332</v>
      </c>
      <c r="J719" t="s">
        <v>1107</v>
      </c>
    </row>
    <row r="720" spans="6:10" x14ac:dyDescent="0.25">
      <c r="F720" t="s">
        <v>245</v>
      </c>
      <c r="G720" t="s">
        <v>245</v>
      </c>
      <c r="H720" t="s">
        <v>332</v>
      </c>
      <c r="I720" t="s">
        <v>332</v>
      </c>
      <c r="J720" t="s">
        <v>1108</v>
      </c>
    </row>
    <row r="721" spans="6:10" x14ac:dyDescent="0.25">
      <c r="F721" t="s">
        <v>245</v>
      </c>
      <c r="G721" t="s">
        <v>245</v>
      </c>
      <c r="H721" t="s">
        <v>332</v>
      </c>
      <c r="I721" t="s">
        <v>332</v>
      </c>
      <c r="J721" t="s">
        <v>1109</v>
      </c>
    </row>
    <row r="722" spans="6:10" x14ac:dyDescent="0.25">
      <c r="F722" t="s">
        <v>245</v>
      </c>
      <c r="G722" t="s">
        <v>245</v>
      </c>
      <c r="H722" t="s">
        <v>332</v>
      </c>
      <c r="I722" t="s">
        <v>332</v>
      </c>
      <c r="J722" t="s">
        <v>1110</v>
      </c>
    </row>
    <row r="723" spans="6:10" x14ac:dyDescent="0.25">
      <c r="F723" t="s">
        <v>245</v>
      </c>
      <c r="G723" t="s">
        <v>245</v>
      </c>
      <c r="H723" t="s">
        <v>333</v>
      </c>
      <c r="I723" t="s">
        <v>333</v>
      </c>
      <c r="J723" t="s">
        <v>333</v>
      </c>
    </row>
    <row r="724" spans="6:10" x14ac:dyDescent="0.25">
      <c r="F724" t="s">
        <v>245</v>
      </c>
      <c r="G724" t="s">
        <v>245</v>
      </c>
      <c r="H724" t="s">
        <v>333</v>
      </c>
      <c r="I724" t="s">
        <v>333</v>
      </c>
      <c r="J724" t="s">
        <v>1111</v>
      </c>
    </row>
    <row r="725" spans="6:10" x14ac:dyDescent="0.25">
      <c r="F725" t="s">
        <v>245</v>
      </c>
      <c r="G725" t="s">
        <v>245</v>
      </c>
      <c r="H725" t="s">
        <v>333</v>
      </c>
      <c r="I725" t="s">
        <v>333</v>
      </c>
      <c r="J725" t="s">
        <v>1112</v>
      </c>
    </row>
    <row r="726" spans="6:10" x14ac:dyDescent="0.25">
      <c r="F726" t="s">
        <v>245</v>
      </c>
      <c r="G726" t="s">
        <v>245</v>
      </c>
      <c r="H726" t="s">
        <v>333</v>
      </c>
      <c r="I726" t="s">
        <v>333</v>
      </c>
      <c r="J726" t="s">
        <v>1113</v>
      </c>
    </row>
    <row r="727" spans="6:10" x14ac:dyDescent="0.25">
      <c r="F727" t="s">
        <v>245</v>
      </c>
      <c r="G727" t="s">
        <v>245</v>
      </c>
      <c r="H727" t="s">
        <v>333</v>
      </c>
      <c r="I727" t="s">
        <v>333</v>
      </c>
      <c r="J727" t="s">
        <v>1114</v>
      </c>
    </row>
    <row r="728" spans="6:10" x14ac:dyDescent="0.25">
      <c r="F728" t="s">
        <v>245</v>
      </c>
      <c r="G728" t="s">
        <v>245</v>
      </c>
      <c r="H728" t="s">
        <v>333</v>
      </c>
      <c r="I728" t="s">
        <v>333</v>
      </c>
      <c r="J728" t="s">
        <v>1115</v>
      </c>
    </row>
    <row r="729" spans="6:10" x14ac:dyDescent="0.25">
      <c r="F729" t="s">
        <v>245</v>
      </c>
      <c r="G729" t="s">
        <v>245</v>
      </c>
      <c r="H729" t="s">
        <v>333</v>
      </c>
      <c r="I729" t="s">
        <v>333</v>
      </c>
      <c r="J729" t="s">
        <v>1116</v>
      </c>
    </row>
    <row r="730" spans="6:10" x14ac:dyDescent="0.25">
      <c r="F730" t="s">
        <v>245</v>
      </c>
      <c r="G730" t="s">
        <v>245</v>
      </c>
      <c r="H730" t="s">
        <v>333</v>
      </c>
      <c r="I730" t="s">
        <v>333</v>
      </c>
      <c r="J730" t="s">
        <v>1117</v>
      </c>
    </row>
    <row r="731" spans="6:10" x14ac:dyDescent="0.25">
      <c r="F731" t="s">
        <v>245</v>
      </c>
      <c r="G731" t="s">
        <v>245</v>
      </c>
      <c r="H731" t="s">
        <v>334</v>
      </c>
      <c r="I731" t="s">
        <v>334</v>
      </c>
      <c r="J731" t="s">
        <v>1118</v>
      </c>
    </row>
    <row r="732" spans="6:10" x14ac:dyDescent="0.25">
      <c r="F732" t="s">
        <v>245</v>
      </c>
      <c r="G732" t="s">
        <v>245</v>
      </c>
      <c r="H732" t="s">
        <v>334</v>
      </c>
      <c r="I732" t="s">
        <v>334</v>
      </c>
      <c r="J732" t="s">
        <v>1119</v>
      </c>
    </row>
    <row r="733" spans="6:10" x14ac:dyDescent="0.25">
      <c r="F733" t="s">
        <v>245</v>
      </c>
      <c r="G733" t="s">
        <v>245</v>
      </c>
      <c r="H733" t="s">
        <v>334</v>
      </c>
      <c r="I733" t="s">
        <v>334</v>
      </c>
      <c r="J733" t="s">
        <v>1120</v>
      </c>
    </row>
    <row r="734" spans="6:10" x14ac:dyDescent="0.25">
      <c r="F734" t="s">
        <v>245</v>
      </c>
      <c r="G734" t="s">
        <v>245</v>
      </c>
      <c r="H734" t="s">
        <v>334</v>
      </c>
      <c r="I734" t="s">
        <v>334</v>
      </c>
      <c r="J734" t="s">
        <v>1121</v>
      </c>
    </row>
    <row r="735" spans="6:10" x14ac:dyDescent="0.25">
      <c r="F735" t="s">
        <v>245</v>
      </c>
      <c r="G735" t="s">
        <v>245</v>
      </c>
      <c r="H735" t="s">
        <v>334</v>
      </c>
      <c r="I735" t="s">
        <v>334</v>
      </c>
      <c r="J735" t="s">
        <v>1122</v>
      </c>
    </row>
    <row r="736" spans="6:10" x14ac:dyDescent="0.25">
      <c r="F736" t="s">
        <v>245</v>
      </c>
      <c r="G736" t="s">
        <v>245</v>
      </c>
      <c r="H736" t="s">
        <v>334</v>
      </c>
      <c r="I736" t="s">
        <v>334</v>
      </c>
      <c r="J736" t="s">
        <v>874</v>
      </c>
    </row>
    <row r="737" spans="6:10" x14ac:dyDescent="0.25">
      <c r="F737" t="s">
        <v>245</v>
      </c>
      <c r="G737" t="s">
        <v>245</v>
      </c>
      <c r="H737" t="s">
        <v>334</v>
      </c>
      <c r="I737" t="s">
        <v>334</v>
      </c>
      <c r="J737" t="s">
        <v>1123</v>
      </c>
    </row>
    <row r="738" spans="6:10" x14ac:dyDescent="0.25">
      <c r="F738" t="s">
        <v>245</v>
      </c>
      <c r="G738" t="s">
        <v>245</v>
      </c>
      <c r="H738" t="s">
        <v>334</v>
      </c>
      <c r="I738" t="s">
        <v>334</v>
      </c>
      <c r="J738" t="s">
        <v>1124</v>
      </c>
    </row>
    <row r="739" spans="6:10" x14ac:dyDescent="0.25">
      <c r="F739" t="s">
        <v>245</v>
      </c>
      <c r="G739" t="s">
        <v>245</v>
      </c>
      <c r="H739" t="s">
        <v>335</v>
      </c>
      <c r="I739" t="s">
        <v>335</v>
      </c>
      <c r="J739" t="s">
        <v>1125</v>
      </c>
    </row>
    <row r="740" spans="6:10" x14ac:dyDescent="0.25">
      <c r="F740" t="s">
        <v>245</v>
      </c>
      <c r="G740" t="s">
        <v>245</v>
      </c>
      <c r="H740" t="s">
        <v>335</v>
      </c>
      <c r="I740" t="s">
        <v>335</v>
      </c>
      <c r="J740" t="s">
        <v>1126</v>
      </c>
    </row>
    <row r="741" spans="6:10" x14ac:dyDescent="0.25">
      <c r="F741" t="s">
        <v>245</v>
      </c>
      <c r="G741" t="s">
        <v>245</v>
      </c>
      <c r="H741" t="s">
        <v>335</v>
      </c>
      <c r="I741" t="s">
        <v>335</v>
      </c>
      <c r="J741" t="s">
        <v>1127</v>
      </c>
    </row>
    <row r="742" spans="6:10" x14ac:dyDescent="0.25">
      <c r="F742" t="s">
        <v>245</v>
      </c>
      <c r="G742" t="s">
        <v>245</v>
      </c>
      <c r="H742" t="s">
        <v>335</v>
      </c>
      <c r="I742" t="s">
        <v>335</v>
      </c>
      <c r="J742" t="s">
        <v>1128</v>
      </c>
    </row>
    <row r="743" spans="6:10" x14ac:dyDescent="0.25">
      <c r="F743" t="s">
        <v>245</v>
      </c>
      <c r="G743" t="s">
        <v>245</v>
      </c>
      <c r="H743" t="s">
        <v>335</v>
      </c>
      <c r="I743" t="s">
        <v>335</v>
      </c>
      <c r="J743" t="s">
        <v>1129</v>
      </c>
    </row>
    <row r="744" spans="6:10" x14ac:dyDescent="0.25">
      <c r="F744" t="s">
        <v>245</v>
      </c>
      <c r="G744" t="s">
        <v>245</v>
      </c>
      <c r="H744" t="s">
        <v>335</v>
      </c>
      <c r="I744" t="s">
        <v>335</v>
      </c>
      <c r="J744" t="s">
        <v>328</v>
      </c>
    </row>
    <row r="745" spans="6:10" x14ac:dyDescent="0.25">
      <c r="F745" t="s">
        <v>245</v>
      </c>
      <c r="G745" t="s">
        <v>245</v>
      </c>
      <c r="H745" t="s">
        <v>335</v>
      </c>
      <c r="I745" t="s">
        <v>335</v>
      </c>
      <c r="J745" t="s">
        <v>659</v>
      </c>
    </row>
    <row r="746" spans="6:10" x14ac:dyDescent="0.25">
      <c r="F746" t="s">
        <v>245</v>
      </c>
      <c r="G746" t="s">
        <v>245</v>
      </c>
      <c r="H746" t="s">
        <v>335</v>
      </c>
      <c r="I746" t="s">
        <v>335</v>
      </c>
      <c r="J746" t="s">
        <v>1130</v>
      </c>
    </row>
    <row r="747" spans="6:10" x14ac:dyDescent="0.25">
      <c r="F747" t="s">
        <v>245</v>
      </c>
      <c r="G747" t="s">
        <v>245</v>
      </c>
      <c r="H747" t="s">
        <v>336</v>
      </c>
      <c r="I747" t="s">
        <v>336</v>
      </c>
      <c r="J747" t="s">
        <v>1036</v>
      </c>
    </row>
    <row r="748" spans="6:10" x14ac:dyDescent="0.25">
      <c r="F748" t="s">
        <v>245</v>
      </c>
      <c r="G748" t="s">
        <v>245</v>
      </c>
      <c r="H748" t="s">
        <v>336</v>
      </c>
      <c r="I748" t="s">
        <v>336</v>
      </c>
      <c r="J748" t="s">
        <v>1131</v>
      </c>
    </row>
    <row r="749" spans="6:10" x14ac:dyDescent="0.25">
      <c r="F749" t="s">
        <v>245</v>
      </c>
      <c r="G749" t="s">
        <v>245</v>
      </c>
      <c r="H749" t="s">
        <v>336</v>
      </c>
      <c r="I749" t="s">
        <v>336</v>
      </c>
      <c r="J749" t="s">
        <v>1132</v>
      </c>
    </row>
    <row r="750" spans="6:10" x14ac:dyDescent="0.25">
      <c r="F750" t="s">
        <v>245</v>
      </c>
      <c r="G750" t="s">
        <v>245</v>
      </c>
      <c r="H750" t="s">
        <v>336</v>
      </c>
      <c r="I750" t="s">
        <v>336</v>
      </c>
      <c r="J750" t="s">
        <v>1133</v>
      </c>
    </row>
    <row r="751" spans="6:10" x14ac:dyDescent="0.25">
      <c r="F751" t="s">
        <v>245</v>
      </c>
      <c r="G751" t="s">
        <v>245</v>
      </c>
      <c r="H751" t="s">
        <v>336</v>
      </c>
      <c r="I751" t="s">
        <v>336</v>
      </c>
      <c r="J751" t="s">
        <v>1134</v>
      </c>
    </row>
    <row r="752" spans="6:10" x14ac:dyDescent="0.25">
      <c r="F752" t="s">
        <v>245</v>
      </c>
      <c r="G752" t="s">
        <v>245</v>
      </c>
      <c r="H752" t="s">
        <v>336</v>
      </c>
      <c r="I752" t="s">
        <v>336</v>
      </c>
      <c r="J752" t="s">
        <v>1135</v>
      </c>
    </row>
    <row r="753" spans="6:10" x14ac:dyDescent="0.25">
      <c r="F753" t="s">
        <v>245</v>
      </c>
      <c r="G753" t="s">
        <v>245</v>
      </c>
      <c r="H753" t="s">
        <v>336</v>
      </c>
      <c r="I753" t="s">
        <v>336</v>
      </c>
      <c r="J753" t="s">
        <v>1136</v>
      </c>
    </row>
    <row r="754" spans="6:10" x14ac:dyDescent="0.25">
      <c r="F754" t="s">
        <v>245</v>
      </c>
      <c r="G754" t="s">
        <v>245</v>
      </c>
      <c r="H754" t="s">
        <v>336</v>
      </c>
      <c r="I754" t="s">
        <v>336</v>
      </c>
      <c r="J754" t="s">
        <v>1137</v>
      </c>
    </row>
    <row r="755" spans="6:10" x14ac:dyDescent="0.25">
      <c r="F755" t="s">
        <v>245</v>
      </c>
      <c r="G755" t="s">
        <v>245</v>
      </c>
      <c r="H755" t="s">
        <v>337</v>
      </c>
      <c r="I755" t="s">
        <v>337</v>
      </c>
      <c r="J755" t="s">
        <v>337</v>
      </c>
    </row>
    <row r="756" spans="6:10" x14ac:dyDescent="0.25">
      <c r="F756" t="s">
        <v>245</v>
      </c>
      <c r="G756" t="s">
        <v>245</v>
      </c>
      <c r="H756" t="s">
        <v>337</v>
      </c>
      <c r="I756" t="s">
        <v>337</v>
      </c>
      <c r="J756" t="s">
        <v>1138</v>
      </c>
    </row>
    <row r="757" spans="6:10" x14ac:dyDescent="0.25">
      <c r="F757" t="s">
        <v>245</v>
      </c>
      <c r="G757" t="s">
        <v>245</v>
      </c>
      <c r="H757" t="s">
        <v>337</v>
      </c>
      <c r="I757" t="s">
        <v>337</v>
      </c>
      <c r="J757" t="s">
        <v>844</v>
      </c>
    </row>
    <row r="758" spans="6:10" x14ac:dyDescent="0.25">
      <c r="F758" t="s">
        <v>245</v>
      </c>
      <c r="G758" t="s">
        <v>245</v>
      </c>
      <c r="H758" t="s">
        <v>337</v>
      </c>
      <c r="I758" t="s">
        <v>337</v>
      </c>
      <c r="J758" t="s">
        <v>1139</v>
      </c>
    </row>
    <row r="759" spans="6:10" x14ac:dyDescent="0.25">
      <c r="F759" t="s">
        <v>245</v>
      </c>
      <c r="G759" t="s">
        <v>245</v>
      </c>
      <c r="H759" t="s">
        <v>337</v>
      </c>
      <c r="I759" t="s">
        <v>337</v>
      </c>
      <c r="J759" t="s">
        <v>1140</v>
      </c>
    </row>
    <row r="760" spans="6:10" x14ac:dyDescent="0.25">
      <c r="F760" t="s">
        <v>245</v>
      </c>
      <c r="G760" t="s">
        <v>245</v>
      </c>
      <c r="H760" t="s">
        <v>337</v>
      </c>
      <c r="I760" t="s">
        <v>337</v>
      </c>
      <c r="J760" t="s">
        <v>1141</v>
      </c>
    </row>
    <row r="761" spans="6:10" x14ac:dyDescent="0.25">
      <c r="F761" t="s">
        <v>245</v>
      </c>
      <c r="G761" t="s">
        <v>245</v>
      </c>
      <c r="H761" t="s">
        <v>337</v>
      </c>
      <c r="I761" t="s">
        <v>337</v>
      </c>
      <c r="J761" t="s">
        <v>1142</v>
      </c>
    </row>
    <row r="762" spans="6:10" x14ac:dyDescent="0.25">
      <c r="F762" t="s">
        <v>245</v>
      </c>
      <c r="G762" t="s">
        <v>245</v>
      </c>
      <c r="H762" t="s">
        <v>337</v>
      </c>
      <c r="I762" t="s">
        <v>337</v>
      </c>
      <c r="J762" t="s">
        <v>1143</v>
      </c>
    </row>
    <row r="763" spans="6:10" x14ac:dyDescent="0.25">
      <c r="F763" t="s">
        <v>245</v>
      </c>
      <c r="G763" t="s">
        <v>245</v>
      </c>
      <c r="H763" t="s">
        <v>338</v>
      </c>
      <c r="I763" t="s">
        <v>461</v>
      </c>
      <c r="J763" t="s">
        <v>1144</v>
      </c>
    </row>
    <row r="764" spans="6:10" x14ac:dyDescent="0.25">
      <c r="F764" t="s">
        <v>245</v>
      </c>
      <c r="G764" t="s">
        <v>245</v>
      </c>
      <c r="H764" t="s">
        <v>338</v>
      </c>
      <c r="I764" t="s">
        <v>461</v>
      </c>
      <c r="J764" t="s">
        <v>1145</v>
      </c>
    </row>
    <row r="765" spans="6:10" x14ac:dyDescent="0.25">
      <c r="F765" t="s">
        <v>245</v>
      </c>
      <c r="G765" t="s">
        <v>245</v>
      </c>
      <c r="H765" t="s">
        <v>338</v>
      </c>
      <c r="I765" t="s">
        <v>461</v>
      </c>
      <c r="J765" t="s">
        <v>1146</v>
      </c>
    </row>
    <row r="766" spans="6:10" x14ac:dyDescent="0.25">
      <c r="F766" t="s">
        <v>245</v>
      </c>
      <c r="G766" t="s">
        <v>245</v>
      </c>
      <c r="H766" t="s">
        <v>338</v>
      </c>
      <c r="I766" t="s">
        <v>461</v>
      </c>
      <c r="J766" t="s">
        <v>1147</v>
      </c>
    </row>
    <row r="767" spans="6:10" x14ac:dyDescent="0.25">
      <c r="F767" t="s">
        <v>245</v>
      </c>
      <c r="G767" t="s">
        <v>245</v>
      </c>
      <c r="H767" t="s">
        <v>338</v>
      </c>
      <c r="I767" t="s">
        <v>461</v>
      </c>
      <c r="J767" t="s">
        <v>760</v>
      </c>
    </row>
    <row r="768" spans="6:10" x14ac:dyDescent="0.25">
      <c r="F768" t="s">
        <v>245</v>
      </c>
      <c r="G768" t="s">
        <v>245</v>
      </c>
      <c r="H768" t="s">
        <v>338</v>
      </c>
      <c r="I768" t="s">
        <v>461</v>
      </c>
      <c r="J768" t="s">
        <v>1148</v>
      </c>
    </row>
    <row r="769" spans="6:10" x14ac:dyDescent="0.25">
      <c r="F769" t="s">
        <v>245</v>
      </c>
      <c r="G769" t="s">
        <v>245</v>
      </c>
      <c r="H769" t="s">
        <v>338</v>
      </c>
      <c r="I769" t="s">
        <v>461</v>
      </c>
      <c r="J769" t="s">
        <v>1149</v>
      </c>
    </row>
    <row r="770" spans="6:10" x14ac:dyDescent="0.25">
      <c r="F770" t="s">
        <v>245</v>
      </c>
      <c r="G770" t="s">
        <v>245</v>
      </c>
      <c r="H770" t="s">
        <v>338</v>
      </c>
      <c r="I770" t="s">
        <v>461</v>
      </c>
      <c r="J770" t="s">
        <v>1150</v>
      </c>
    </row>
    <row r="771" spans="6:10" x14ac:dyDescent="0.25">
      <c r="F771" t="s">
        <v>245</v>
      </c>
      <c r="G771" t="s">
        <v>245</v>
      </c>
      <c r="H771" t="s">
        <v>338</v>
      </c>
      <c r="I771" t="s">
        <v>461</v>
      </c>
      <c r="J771" t="s">
        <v>777</v>
      </c>
    </row>
    <row r="772" spans="6:10" x14ac:dyDescent="0.25">
      <c r="F772" t="s">
        <v>245</v>
      </c>
      <c r="G772" t="s">
        <v>245</v>
      </c>
      <c r="H772" t="s">
        <v>338</v>
      </c>
      <c r="I772" t="s">
        <v>461</v>
      </c>
      <c r="J772" t="s">
        <v>1151</v>
      </c>
    </row>
    <row r="773" spans="6:10" x14ac:dyDescent="0.25">
      <c r="F773" t="s">
        <v>245</v>
      </c>
      <c r="G773" t="s">
        <v>245</v>
      </c>
      <c r="H773" t="s">
        <v>338</v>
      </c>
      <c r="I773" t="s">
        <v>461</v>
      </c>
      <c r="J773" t="s">
        <v>1152</v>
      </c>
    </row>
    <row r="774" spans="6:10" x14ac:dyDescent="0.25">
      <c r="F774" t="s">
        <v>245</v>
      </c>
      <c r="G774" t="s">
        <v>245</v>
      </c>
      <c r="H774" t="s">
        <v>338</v>
      </c>
      <c r="I774" t="s">
        <v>461</v>
      </c>
      <c r="J774" t="s">
        <v>1153</v>
      </c>
    </row>
    <row r="775" spans="6:10" x14ac:dyDescent="0.25">
      <c r="F775" t="s">
        <v>245</v>
      </c>
      <c r="G775" t="s">
        <v>245</v>
      </c>
      <c r="H775" t="s">
        <v>338</v>
      </c>
      <c r="I775" t="s">
        <v>461</v>
      </c>
      <c r="J775" t="s">
        <v>1154</v>
      </c>
    </row>
    <row r="776" spans="6:10" x14ac:dyDescent="0.25">
      <c r="F776" t="s">
        <v>245</v>
      </c>
      <c r="G776" t="s">
        <v>245</v>
      </c>
      <c r="H776" t="s">
        <v>338</v>
      </c>
      <c r="I776" t="s">
        <v>461</v>
      </c>
      <c r="J776" t="s">
        <v>1155</v>
      </c>
    </row>
    <row r="777" spans="6:10" x14ac:dyDescent="0.25">
      <c r="F777" t="s">
        <v>245</v>
      </c>
      <c r="G777" t="s">
        <v>245</v>
      </c>
      <c r="H777" t="s">
        <v>339</v>
      </c>
      <c r="I777" t="s">
        <v>339</v>
      </c>
      <c r="J777" t="s">
        <v>339</v>
      </c>
    </row>
    <row r="778" spans="6:10" x14ac:dyDescent="0.25">
      <c r="F778" t="s">
        <v>245</v>
      </c>
      <c r="G778" t="s">
        <v>245</v>
      </c>
      <c r="H778" t="s">
        <v>339</v>
      </c>
      <c r="I778" t="s">
        <v>339</v>
      </c>
      <c r="J778" t="s">
        <v>1156</v>
      </c>
    </row>
    <row r="779" spans="6:10" x14ac:dyDescent="0.25">
      <c r="F779" t="s">
        <v>245</v>
      </c>
      <c r="G779" t="s">
        <v>245</v>
      </c>
      <c r="H779" t="s">
        <v>339</v>
      </c>
      <c r="I779" t="s">
        <v>339</v>
      </c>
      <c r="J779" t="s">
        <v>1157</v>
      </c>
    </row>
    <row r="780" spans="6:10" x14ac:dyDescent="0.25">
      <c r="F780" t="s">
        <v>245</v>
      </c>
      <c r="G780" t="s">
        <v>245</v>
      </c>
      <c r="H780" t="s">
        <v>339</v>
      </c>
      <c r="I780" t="s">
        <v>339</v>
      </c>
      <c r="J780" t="s">
        <v>1158</v>
      </c>
    </row>
    <row r="781" spans="6:10" x14ac:dyDescent="0.25">
      <c r="F781" t="s">
        <v>245</v>
      </c>
      <c r="G781" t="s">
        <v>245</v>
      </c>
      <c r="H781" t="s">
        <v>339</v>
      </c>
      <c r="I781" t="s">
        <v>339</v>
      </c>
      <c r="J781" t="s">
        <v>1159</v>
      </c>
    </row>
    <row r="782" spans="6:10" x14ac:dyDescent="0.25">
      <c r="F782" t="s">
        <v>245</v>
      </c>
      <c r="G782" t="s">
        <v>245</v>
      </c>
      <c r="H782" t="s">
        <v>339</v>
      </c>
      <c r="I782" t="s">
        <v>339</v>
      </c>
      <c r="J782" t="s">
        <v>1160</v>
      </c>
    </row>
    <row r="783" spans="6:10" x14ac:dyDescent="0.25">
      <c r="F783" t="s">
        <v>245</v>
      </c>
      <c r="G783" t="s">
        <v>245</v>
      </c>
      <c r="H783" t="s">
        <v>339</v>
      </c>
      <c r="I783" t="s">
        <v>339</v>
      </c>
      <c r="J783" t="s">
        <v>1161</v>
      </c>
    </row>
    <row r="784" spans="6:10" x14ac:dyDescent="0.25">
      <c r="F784" t="s">
        <v>245</v>
      </c>
      <c r="G784" t="s">
        <v>245</v>
      </c>
      <c r="H784" t="s">
        <v>339</v>
      </c>
      <c r="I784" t="s">
        <v>339</v>
      </c>
      <c r="J784" t="s">
        <v>1162</v>
      </c>
    </row>
    <row r="785" spans="6:10" x14ac:dyDescent="0.25">
      <c r="F785" t="s">
        <v>245</v>
      </c>
      <c r="G785" t="s">
        <v>245</v>
      </c>
      <c r="H785" t="s">
        <v>339</v>
      </c>
      <c r="I785" t="s">
        <v>339</v>
      </c>
      <c r="J785" t="s">
        <v>1163</v>
      </c>
    </row>
    <row r="786" spans="6:10" x14ac:dyDescent="0.25">
      <c r="F786" t="s">
        <v>245</v>
      </c>
      <c r="G786" t="s">
        <v>245</v>
      </c>
      <c r="H786" t="s">
        <v>340</v>
      </c>
      <c r="I786" t="s">
        <v>340</v>
      </c>
      <c r="J786" t="s">
        <v>340</v>
      </c>
    </row>
    <row r="787" spans="6:10" x14ac:dyDescent="0.25">
      <c r="F787" t="s">
        <v>245</v>
      </c>
      <c r="G787" t="s">
        <v>245</v>
      </c>
      <c r="H787" t="s">
        <v>340</v>
      </c>
      <c r="I787" t="s">
        <v>340</v>
      </c>
      <c r="J787" t="s">
        <v>1164</v>
      </c>
    </row>
    <row r="788" spans="6:10" x14ac:dyDescent="0.25">
      <c r="F788" t="s">
        <v>245</v>
      </c>
      <c r="G788" t="s">
        <v>245</v>
      </c>
      <c r="H788" t="s">
        <v>340</v>
      </c>
      <c r="I788" t="s">
        <v>340</v>
      </c>
      <c r="J788" t="s">
        <v>1165</v>
      </c>
    </row>
    <row r="789" spans="6:10" x14ac:dyDescent="0.25">
      <c r="F789" t="s">
        <v>245</v>
      </c>
      <c r="G789" t="s">
        <v>245</v>
      </c>
      <c r="H789" t="s">
        <v>340</v>
      </c>
      <c r="I789" t="s">
        <v>340</v>
      </c>
      <c r="J789" t="s">
        <v>1166</v>
      </c>
    </row>
    <row r="790" spans="6:10" x14ac:dyDescent="0.25">
      <c r="F790" t="s">
        <v>245</v>
      </c>
      <c r="G790" t="s">
        <v>245</v>
      </c>
      <c r="H790" t="s">
        <v>340</v>
      </c>
      <c r="I790" t="s">
        <v>340</v>
      </c>
      <c r="J790" t="s">
        <v>1167</v>
      </c>
    </row>
    <row r="791" spans="6:10" x14ac:dyDescent="0.25">
      <c r="F791" t="s">
        <v>245</v>
      </c>
      <c r="G791" t="s">
        <v>245</v>
      </c>
      <c r="H791" t="s">
        <v>340</v>
      </c>
      <c r="I791" t="s">
        <v>340</v>
      </c>
      <c r="J791" t="s">
        <v>1168</v>
      </c>
    </row>
    <row r="792" spans="6:10" x14ac:dyDescent="0.25">
      <c r="F792" t="s">
        <v>245</v>
      </c>
      <c r="G792" t="s">
        <v>245</v>
      </c>
      <c r="H792" t="s">
        <v>341</v>
      </c>
      <c r="I792" t="s">
        <v>341</v>
      </c>
      <c r="J792" t="s">
        <v>1169</v>
      </c>
    </row>
    <row r="793" spans="6:10" x14ac:dyDescent="0.25">
      <c r="F793" t="s">
        <v>245</v>
      </c>
      <c r="G793" t="s">
        <v>245</v>
      </c>
      <c r="H793" t="s">
        <v>341</v>
      </c>
      <c r="I793" t="s">
        <v>341</v>
      </c>
      <c r="J793" t="s">
        <v>1170</v>
      </c>
    </row>
    <row r="794" spans="6:10" x14ac:dyDescent="0.25">
      <c r="F794" t="s">
        <v>245</v>
      </c>
      <c r="G794" t="s">
        <v>245</v>
      </c>
      <c r="H794" t="s">
        <v>341</v>
      </c>
      <c r="I794" t="s">
        <v>341</v>
      </c>
      <c r="J794" t="s">
        <v>1171</v>
      </c>
    </row>
    <row r="795" spans="6:10" x14ac:dyDescent="0.25">
      <c r="F795" t="s">
        <v>245</v>
      </c>
      <c r="G795" t="s">
        <v>245</v>
      </c>
      <c r="H795" t="s">
        <v>341</v>
      </c>
      <c r="I795" t="s">
        <v>341</v>
      </c>
      <c r="J795" t="s">
        <v>1172</v>
      </c>
    </row>
    <row r="796" spans="6:10" x14ac:dyDescent="0.25">
      <c r="F796" t="s">
        <v>245</v>
      </c>
      <c r="G796" t="s">
        <v>245</v>
      </c>
      <c r="H796" t="s">
        <v>341</v>
      </c>
      <c r="I796" t="s">
        <v>341</v>
      </c>
      <c r="J796" t="s">
        <v>1173</v>
      </c>
    </row>
    <row r="797" spans="6:10" x14ac:dyDescent="0.25">
      <c r="F797" t="s">
        <v>245</v>
      </c>
      <c r="G797" t="s">
        <v>245</v>
      </c>
      <c r="H797" t="s">
        <v>341</v>
      </c>
      <c r="I797" t="s">
        <v>341</v>
      </c>
      <c r="J797" t="s">
        <v>1174</v>
      </c>
    </row>
    <row r="798" spans="6:10" x14ac:dyDescent="0.25">
      <c r="F798" t="s">
        <v>245</v>
      </c>
      <c r="G798" t="s">
        <v>245</v>
      </c>
      <c r="H798" t="s">
        <v>341</v>
      </c>
      <c r="I798" t="s">
        <v>341</v>
      </c>
      <c r="J798" t="s">
        <v>1175</v>
      </c>
    </row>
    <row r="799" spans="6:10" x14ac:dyDescent="0.25">
      <c r="F799" t="s">
        <v>245</v>
      </c>
      <c r="G799" t="s">
        <v>245</v>
      </c>
      <c r="H799" t="s">
        <v>341</v>
      </c>
      <c r="I799" t="s">
        <v>341</v>
      </c>
      <c r="J799" t="s">
        <v>744</v>
      </c>
    </row>
    <row r="800" spans="6:10" x14ac:dyDescent="0.25">
      <c r="F800" t="s">
        <v>245</v>
      </c>
      <c r="G800" t="s">
        <v>245</v>
      </c>
      <c r="H800" t="s">
        <v>341</v>
      </c>
      <c r="I800" t="s">
        <v>341</v>
      </c>
      <c r="J800" t="s">
        <v>1176</v>
      </c>
    </row>
    <row r="801" spans="6:10" x14ac:dyDescent="0.25">
      <c r="F801" t="s">
        <v>245</v>
      </c>
      <c r="G801" t="s">
        <v>245</v>
      </c>
      <c r="H801" t="s">
        <v>341</v>
      </c>
      <c r="I801" t="s">
        <v>341</v>
      </c>
      <c r="J801" t="s">
        <v>1177</v>
      </c>
    </row>
    <row r="802" spans="6:10" x14ac:dyDescent="0.25">
      <c r="F802" t="s">
        <v>245</v>
      </c>
      <c r="G802" t="s">
        <v>245</v>
      </c>
      <c r="H802" t="s">
        <v>341</v>
      </c>
      <c r="I802" t="s">
        <v>341</v>
      </c>
      <c r="J802" t="s">
        <v>734</v>
      </c>
    </row>
    <row r="803" spans="6:10" x14ac:dyDescent="0.25">
      <c r="F803" t="s">
        <v>245</v>
      </c>
      <c r="G803" t="s">
        <v>245</v>
      </c>
      <c r="H803" t="s">
        <v>341</v>
      </c>
      <c r="I803" t="s">
        <v>341</v>
      </c>
      <c r="J803" t="s">
        <v>1178</v>
      </c>
    </row>
    <row r="804" spans="6:10" x14ac:dyDescent="0.25">
      <c r="F804" t="s">
        <v>245</v>
      </c>
      <c r="G804" t="s">
        <v>245</v>
      </c>
      <c r="H804" t="s">
        <v>342</v>
      </c>
      <c r="I804" t="s">
        <v>342</v>
      </c>
      <c r="J804" t="s">
        <v>342</v>
      </c>
    </row>
    <row r="805" spans="6:10" x14ac:dyDescent="0.25">
      <c r="F805" t="s">
        <v>245</v>
      </c>
      <c r="G805" t="s">
        <v>245</v>
      </c>
      <c r="H805" t="s">
        <v>342</v>
      </c>
      <c r="I805" t="s">
        <v>342</v>
      </c>
      <c r="J805" t="s">
        <v>1179</v>
      </c>
    </row>
    <row r="806" spans="6:10" x14ac:dyDescent="0.25">
      <c r="F806" t="s">
        <v>245</v>
      </c>
      <c r="G806" t="s">
        <v>245</v>
      </c>
      <c r="H806" t="s">
        <v>342</v>
      </c>
      <c r="I806" t="s">
        <v>342</v>
      </c>
      <c r="J806" t="s">
        <v>692</v>
      </c>
    </row>
    <row r="807" spans="6:10" x14ac:dyDescent="0.25">
      <c r="F807" t="s">
        <v>245</v>
      </c>
      <c r="G807" t="s">
        <v>245</v>
      </c>
      <c r="H807" t="s">
        <v>342</v>
      </c>
      <c r="I807" t="s">
        <v>342</v>
      </c>
      <c r="J807" t="s">
        <v>1180</v>
      </c>
    </row>
    <row r="808" spans="6:10" x14ac:dyDescent="0.25">
      <c r="F808" t="s">
        <v>245</v>
      </c>
      <c r="G808" t="s">
        <v>245</v>
      </c>
      <c r="H808" t="s">
        <v>342</v>
      </c>
      <c r="I808" t="s">
        <v>342</v>
      </c>
      <c r="J808" t="s">
        <v>1181</v>
      </c>
    </row>
    <row r="809" spans="6:10" x14ac:dyDescent="0.25">
      <c r="F809" t="s">
        <v>245</v>
      </c>
      <c r="G809" t="s">
        <v>245</v>
      </c>
      <c r="H809" t="s">
        <v>342</v>
      </c>
      <c r="I809" t="s">
        <v>342</v>
      </c>
      <c r="J809" t="s">
        <v>1182</v>
      </c>
    </row>
    <row r="810" spans="6:10" x14ac:dyDescent="0.25">
      <c r="F810" t="s">
        <v>245</v>
      </c>
      <c r="G810" t="s">
        <v>245</v>
      </c>
      <c r="H810" t="s">
        <v>342</v>
      </c>
      <c r="I810" t="s">
        <v>342</v>
      </c>
      <c r="J810" t="s">
        <v>1183</v>
      </c>
    </row>
    <row r="811" spans="6:10" x14ac:dyDescent="0.25">
      <c r="F811" t="s">
        <v>246</v>
      </c>
      <c r="G811" t="s">
        <v>246</v>
      </c>
      <c r="H811" t="s">
        <v>246</v>
      </c>
      <c r="I811" t="s">
        <v>2063</v>
      </c>
      <c r="J811" t="s">
        <v>246</v>
      </c>
    </row>
    <row r="812" spans="6:10" x14ac:dyDescent="0.25">
      <c r="F812" t="s">
        <v>246</v>
      </c>
      <c r="G812" t="s">
        <v>246</v>
      </c>
      <c r="H812" t="s">
        <v>246</v>
      </c>
      <c r="I812" t="s">
        <v>2063</v>
      </c>
      <c r="J812" t="s">
        <v>1184</v>
      </c>
    </row>
    <row r="813" spans="6:10" x14ac:dyDescent="0.25">
      <c r="F813" t="s">
        <v>246</v>
      </c>
      <c r="G813" t="s">
        <v>246</v>
      </c>
      <c r="H813" t="s">
        <v>246</v>
      </c>
      <c r="I813" t="s">
        <v>2063</v>
      </c>
      <c r="J813" t="s">
        <v>1185</v>
      </c>
    </row>
    <row r="814" spans="6:10" x14ac:dyDescent="0.25">
      <c r="F814" t="s">
        <v>246</v>
      </c>
      <c r="G814" t="s">
        <v>246</v>
      </c>
      <c r="H814" t="s">
        <v>246</v>
      </c>
      <c r="I814" t="s">
        <v>2063</v>
      </c>
      <c r="J814" t="s">
        <v>1186</v>
      </c>
    </row>
    <row r="815" spans="6:10" x14ac:dyDescent="0.25">
      <c r="F815" t="s">
        <v>246</v>
      </c>
      <c r="G815" t="s">
        <v>246</v>
      </c>
      <c r="H815" t="s">
        <v>246</v>
      </c>
      <c r="I815" t="s">
        <v>2063</v>
      </c>
      <c r="J815" t="s">
        <v>1187</v>
      </c>
    </row>
    <row r="816" spans="6:10" x14ac:dyDescent="0.25">
      <c r="F816" t="s">
        <v>246</v>
      </c>
      <c r="G816" t="s">
        <v>246</v>
      </c>
      <c r="H816" t="s">
        <v>246</v>
      </c>
      <c r="I816" t="s">
        <v>2063</v>
      </c>
      <c r="J816" t="s">
        <v>1188</v>
      </c>
    </row>
    <row r="817" spans="6:10" x14ac:dyDescent="0.25">
      <c r="F817" t="s">
        <v>246</v>
      </c>
      <c r="G817" t="s">
        <v>246</v>
      </c>
      <c r="H817" t="s">
        <v>246</v>
      </c>
      <c r="I817" t="s">
        <v>2063</v>
      </c>
      <c r="J817" t="s">
        <v>1189</v>
      </c>
    </row>
    <row r="818" spans="6:10" x14ac:dyDescent="0.25">
      <c r="F818" t="s">
        <v>246</v>
      </c>
      <c r="G818" t="s">
        <v>246</v>
      </c>
      <c r="H818" t="s">
        <v>246</v>
      </c>
      <c r="I818" t="s">
        <v>2063</v>
      </c>
      <c r="J818" t="s">
        <v>1190</v>
      </c>
    </row>
    <row r="819" spans="6:10" x14ac:dyDescent="0.25">
      <c r="F819" t="s">
        <v>246</v>
      </c>
      <c r="G819" t="s">
        <v>246</v>
      </c>
      <c r="H819" t="s">
        <v>246</v>
      </c>
      <c r="I819" t="s">
        <v>2063</v>
      </c>
      <c r="J819" t="s">
        <v>1191</v>
      </c>
    </row>
    <row r="820" spans="6:10" x14ac:dyDescent="0.25">
      <c r="F820" t="s">
        <v>246</v>
      </c>
      <c r="G820" t="s">
        <v>246</v>
      </c>
      <c r="H820" t="s">
        <v>246</v>
      </c>
      <c r="I820" t="s">
        <v>2063</v>
      </c>
      <c r="J820" t="s">
        <v>1192</v>
      </c>
    </row>
    <row r="821" spans="6:10" x14ac:dyDescent="0.25">
      <c r="F821" t="s">
        <v>246</v>
      </c>
      <c r="G821" t="s">
        <v>246</v>
      </c>
      <c r="H821" t="s">
        <v>246</v>
      </c>
      <c r="I821" t="s">
        <v>2063</v>
      </c>
      <c r="J821" t="s">
        <v>1193</v>
      </c>
    </row>
    <row r="822" spans="6:10" x14ac:dyDescent="0.25">
      <c r="F822" t="s">
        <v>246</v>
      </c>
      <c r="G822" t="s">
        <v>246</v>
      </c>
      <c r="H822" t="s">
        <v>246</v>
      </c>
      <c r="I822" t="s">
        <v>2063</v>
      </c>
      <c r="J822" t="s">
        <v>1194</v>
      </c>
    </row>
    <row r="823" spans="6:10" x14ac:dyDescent="0.25">
      <c r="F823" t="s">
        <v>246</v>
      </c>
      <c r="G823" t="s">
        <v>246</v>
      </c>
      <c r="H823" t="s">
        <v>246</v>
      </c>
      <c r="I823" t="s">
        <v>2063</v>
      </c>
      <c r="J823" t="s">
        <v>432</v>
      </c>
    </row>
    <row r="824" spans="6:10" x14ac:dyDescent="0.25">
      <c r="F824" t="s">
        <v>246</v>
      </c>
      <c r="G824" t="s">
        <v>246</v>
      </c>
      <c r="H824" t="s">
        <v>246</v>
      </c>
      <c r="I824" t="s">
        <v>2063</v>
      </c>
      <c r="J824" t="s">
        <v>1195</v>
      </c>
    </row>
    <row r="825" spans="6:10" x14ac:dyDescent="0.25">
      <c r="F825" t="s">
        <v>246</v>
      </c>
      <c r="G825" t="s">
        <v>246</v>
      </c>
      <c r="H825" t="s">
        <v>246</v>
      </c>
      <c r="I825" t="s">
        <v>2063</v>
      </c>
      <c r="J825" t="s">
        <v>1196</v>
      </c>
    </row>
    <row r="826" spans="6:10" x14ac:dyDescent="0.25">
      <c r="F826" t="s">
        <v>246</v>
      </c>
      <c r="G826" t="s">
        <v>246</v>
      </c>
      <c r="H826" t="s">
        <v>246</v>
      </c>
      <c r="I826" t="s">
        <v>2063</v>
      </c>
      <c r="J826" t="s">
        <v>1197</v>
      </c>
    </row>
    <row r="827" spans="6:10" x14ac:dyDescent="0.25">
      <c r="F827" t="s">
        <v>246</v>
      </c>
      <c r="G827" t="s">
        <v>246</v>
      </c>
      <c r="H827" t="s">
        <v>246</v>
      </c>
      <c r="I827" t="s">
        <v>2063</v>
      </c>
      <c r="J827" t="s">
        <v>1198</v>
      </c>
    </row>
    <row r="828" spans="6:10" x14ac:dyDescent="0.25">
      <c r="F828" t="s">
        <v>246</v>
      </c>
      <c r="G828" t="s">
        <v>246</v>
      </c>
      <c r="H828" t="s">
        <v>246</v>
      </c>
      <c r="I828" t="s">
        <v>2063</v>
      </c>
      <c r="J828" t="s">
        <v>1199</v>
      </c>
    </row>
    <row r="829" spans="6:10" x14ac:dyDescent="0.25">
      <c r="F829" t="s">
        <v>246</v>
      </c>
      <c r="G829" t="s">
        <v>246</v>
      </c>
      <c r="H829" t="s">
        <v>246</v>
      </c>
      <c r="I829" t="s">
        <v>2063</v>
      </c>
      <c r="J829" t="s">
        <v>369</v>
      </c>
    </row>
    <row r="830" spans="6:10" x14ac:dyDescent="0.25">
      <c r="F830" t="s">
        <v>246</v>
      </c>
      <c r="G830" t="s">
        <v>246</v>
      </c>
      <c r="H830" t="s">
        <v>343</v>
      </c>
      <c r="I830" t="s">
        <v>343</v>
      </c>
      <c r="J830" t="s">
        <v>343</v>
      </c>
    </row>
    <row r="831" spans="6:10" x14ac:dyDescent="0.25">
      <c r="F831" t="s">
        <v>246</v>
      </c>
      <c r="G831" t="s">
        <v>246</v>
      </c>
      <c r="H831" t="s">
        <v>343</v>
      </c>
      <c r="I831" t="s">
        <v>343</v>
      </c>
      <c r="J831" t="s">
        <v>1076</v>
      </c>
    </row>
    <row r="832" spans="6:10" x14ac:dyDescent="0.25">
      <c r="F832" t="s">
        <v>246</v>
      </c>
      <c r="G832" t="s">
        <v>246</v>
      </c>
      <c r="H832" t="s">
        <v>343</v>
      </c>
      <c r="I832" t="s">
        <v>343</v>
      </c>
      <c r="J832" t="s">
        <v>332</v>
      </c>
    </row>
    <row r="833" spans="6:10" x14ac:dyDescent="0.25">
      <c r="F833" t="s">
        <v>246</v>
      </c>
      <c r="G833" t="s">
        <v>246</v>
      </c>
      <c r="H833" t="s">
        <v>343</v>
      </c>
      <c r="I833" t="s">
        <v>343</v>
      </c>
      <c r="J833" t="s">
        <v>1200</v>
      </c>
    </row>
    <row r="834" spans="6:10" x14ac:dyDescent="0.25">
      <c r="F834" t="s">
        <v>246</v>
      </c>
      <c r="G834" t="s">
        <v>246</v>
      </c>
      <c r="H834" t="s">
        <v>343</v>
      </c>
      <c r="I834" t="s">
        <v>343</v>
      </c>
      <c r="J834" t="s">
        <v>1201</v>
      </c>
    </row>
    <row r="835" spans="6:10" x14ac:dyDescent="0.25">
      <c r="F835" t="s">
        <v>246</v>
      </c>
      <c r="G835" t="s">
        <v>246</v>
      </c>
      <c r="H835" t="s">
        <v>343</v>
      </c>
      <c r="I835" t="s">
        <v>343</v>
      </c>
      <c r="J835" t="s">
        <v>1202</v>
      </c>
    </row>
    <row r="836" spans="6:10" x14ac:dyDescent="0.25">
      <c r="F836" t="s">
        <v>246</v>
      </c>
      <c r="G836" t="s">
        <v>246</v>
      </c>
      <c r="H836" t="s">
        <v>343</v>
      </c>
      <c r="I836" t="s">
        <v>343</v>
      </c>
      <c r="J836" t="s">
        <v>721</v>
      </c>
    </row>
    <row r="837" spans="6:10" x14ac:dyDescent="0.25">
      <c r="F837" t="s">
        <v>246</v>
      </c>
      <c r="G837" t="s">
        <v>246</v>
      </c>
      <c r="H837" t="s">
        <v>343</v>
      </c>
      <c r="I837" t="s">
        <v>343</v>
      </c>
      <c r="J837" t="s">
        <v>1203</v>
      </c>
    </row>
    <row r="838" spans="6:10" x14ac:dyDescent="0.25">
      <c r="F838" t="s">
        <v>246</v>
      </c>
      <c r="G838" t="s">
        <v>246</v>
      </c>
      <c r="H838" t="s">
        <v>344</v>
      </c>
      <c r="I838" t="s">
        <v>344</v>
      </c>
      <c r="J838" t="s">
        <v>1204</v>
      </c>
    </row>
    <row r="839" spans="6:10" x14ac:dyDescent="0.25">
      <c r="F839" t="s">
        <v>246</v>
      </c>
      <c r="G839" t="s">
        <v>246</v>
      </c>
      <c r="H839" t="s">
        <v>344</v>
      </c>
      <c r="I839" t="s">
        <v>344</v>
      </c>
      <c r="J839" t="s">
        <v>1205</v>
      </c>
    </row>
    <row r="840" spans="6:10" x14ac:dyDescent="0.25">
      <c r="F840" t="s">
        <v>246</v>
      </c>
      <c r="G840" t="s">
        <v>246</v>
      </c>
      <c r="H840" t="s">
        <v>344</v>
      </c>
      <c r="I840" t="s">
        <v>344</v>
      </c>
      <c r="J840" t="s">
        <v>1206</v>
      </c>
    </row>
    <row r="841" spans="6:10" x14ac:dyDescent="0.25">
      <c r="F841" t="s">
        <v>246</v>
      </c>
      <c r="G841" t="s">
        <v>246</v>
      </c>
      <c r="H841" t="s">
        <v>344</v>
      </c>
      <c r="I841" t="s">
        <v>344</v>
      </c>
      <c r="J841" t="s">
        <v>1207</v>
      </c>
    </row>
    <row r="842" spans="6:10" x14ac:dyDescent="0.25">
      <c r="F842" t="s">
        <v>246</v>
      </c>
      <c r="G842" t="s">
        <v>246</v>
      </c>
      <c r="H842" t="s">
        <v>344</v>
      </c>
      <c r="I842" t="s">
        <v>344</v>
      </c>
      <c r="J842" t="s">
        <v>1208</v>
      </c>
    </row>
    <row r="843" spans="6:10" x14ac:dyDescent="0.25">
      <c r="F843" t="s">
        <v>246</v>
      </c>
      <c r="G843" t="s">
        <v>246</v>
      </c>
      <c r="H843" t="s">
        <v>344</v>
      </c>
      <c r="I843" t="s">
        <v>344</v>
      </c>
      <c r="J843" t="s">
        <v>1209</v>
      </c>
    </row>
    <row r="844" spans="6:10" x14ac:dyDescent="0.25">
      <c r="F844" t="s">
        <v>246</v>
      </c>
      <c r="G844" t="s">
        <v>246</v>
      </c>
      <c r="H844" t="s">
        <v>344</v>
      </c>
      <c r="I844" t="s">
        <v>344</v>
      </c>
      <c r="J844" t="s">
        <v>1210</v>
      </c>
    </row>
    <row r="845" spans="6:10" x14ac:dyDescent="0.25">
      <c r="F845" t="s">
        <v>246</v>
      </c>
      <c r="G845" t="s">
        <v>246</v>
      </c>
      <c r="H845" t="s">
        <v>344</v>
      </c>
      <c r="I845" t="s">
        <v>344</v>
      </c>
      <c r="J845" t="s">
        <v>1211</v>
      </c>
    </row>
    <row r="846" spans="6:10" x14ac:dyDescent="0.25">
      <c r="F846" t="s">
        <v>246</v>
      </c>
      <c r="G846" t="s">
        <v>246</v>
      </c>
      <c r="H846" t="s">
        <v>344</v>
      </c>
      <c r="I846" t="s">
        <v>344</v>
      </c>
      <c r="J846" t="s">
        <v>1212</v>
      </c>
    </row>
    <row r="847" spans="6:10" x14ac:dyDescent="0.25">
      <c r="F847" t="s">
        <v>246</v>
      </c>
      <c r="G847" t="s">
        <v>246</v>
      </c>
      <c r="H847" t="s">
        <v>344</v>
      </c>
      <c r="I847" t="s">
        <v>344</v>
      </c>
      <c r="J847" t="s">
        <v>1213</v>
      </c>
    </row>
    <row r="848" spans="6:10" x14ac:dyDescent="0.25">
      <c r="F848" t="s">
        <v>246</v>
      </c>
      <c r="G848" t="s">
        <v>246</v>
      </c>
      <c r="H848" t="s">
        <v>344</v>
      </c>
      <c r="I848" t="s">
        <v>344</v>
      </c>
      <c r="J848" t="s">
        <v>1214</v>
      </c>
    </row>
    <row r="849" spans="6:10" x14ac:dyDescent="0.25">
      <c r="F849" t="s">
        <v>246</v>
      </c>
      <c r="G849" t="s">
        <v>246</v>
      </c>
      <c r="H849" t="s">
        <v>344</v>
      </c>
      <c r="I849" t="s">
        <v>344</v>
      </c>
      <c r="J849" t="s">
        <v>1215</v>
      </c>
    </row>
    <row r="850" spans="6:10" x14ac:dyDescent="0.25">
      <c r="F850" t="s">
        <v>246</v>
      </c>
      <c r="G850" t="s">
        <v>246</v>
      </c>
      <c r="H850" t="s">
        <v>345</v>
      </c>
      <c r="I850" t="s">
        <v>345</v>
      </c>
      <c r="J850" t="s">
        <v>345</v>
      </c>
    </row>
    <row r="851" spans="6:10" x14ac:dyDescent="0.25">
      <c r="F851" t="s">
        <v>246</v>
      </c>
      <c r="G851" t="s">
        <v>246</v>
      </c>
      <c r="H851" t="s">
        <v>345</v>
      </c>
      <c r="I851" t="s">
        <v>345</v>
      </c>
      <c r="J851" t="s">
        <v>1216</v>
      </c>
    </row>
    <row r="852" spans="6:10" x14ac:dyDescent="0.25">
      <c r="F852" t="s">
        <v>246</v>
      </c>
      <c r="G852" t="s">
        <v>246</v>
      </c>
      <c r="H852" t="s">
        <v>345</v>
      </c>
      <c r="I852" t="s">
        <v>345</v>
      </c>
      <c r="J852" t="s">
        <v>1217</v>
      </c>
    </row>
    <row r="853" spans="6:10" x14ac:dyDescent="0.25">
      <c r="F853" t="s">
        <v>246</v>
      </c>
      <c r="G853" t="s">
        <v>246</v>
      </c>
      <c r="H853" t="s">
        <v>345</v>
      </c>
      <c r="I853" t="s">
        <v>345</v>
      </c>
      <c r="J853" t="s">
        <v>1218</v>
      </c>
    </row>
    <row r="854" spans="6:10" x14ac:dyDescent="0.25">
      <c r="F854" t="s">
        <v>246</v>
      </c>
      <c r="G854" t="s">
        <v>246</v>
      </c>
      <c r="H854" t="s">
        <v>345</v>
      </c>
      <c r="I854" t="s">
        <v>345</v>
      </c>
      <c r="J854" t="s">
        <v>1219</v>
      </c>
    </row>
    <row r="855" spans="6:10" x14ac:dyDescent="0.25">
      <c r="F855" t="s">
        <v>246</v>
      </c>
      <c r="G855" t="s">
        <v>246</v>
      </c>
      <c r="H855" t="s">
        <v>345</v>
      </c>
      <c r="I855" t="s">
        <v>345</v>
      </c>
      <c r="J855" t="s">
        <v>1220</v>
      </c>
    </row>
    <row r="856" spans="6:10" x14ac:dyDescent="0.25">
      <c r="F856" t="s">
        <v>246</v>
      </c>
      <c r="G856" t="s">
        <v>246</v>
      </c>
      <c r="H856" t="s">
        <v>345</v>
      </c>
      <c r="I856" t="s">
        <v>345</v>
      </c>
      <c r="J856" t="s">
        <v>1221</v>
      </c>
    </row>
    <row r="857" spans="6:10" x14ac:dyDescent="0.25">
      <c r="F857" t="s">
        <v>246</v>
      </c>
      <c r="G857" t="s">
        <v>246</v>
      </c>
      <c r="H857" t="s">
        <v>345</v>
      </c>
      <c r="I857" t="s">
        <v>345</v>
      </c>
      <c r="J857" t="s">
        <v>1222</v>
      </c>
    </row>
    <row r="858" spans="6:10" x14ac:dyDescent="0.25">
      <c r="F858" t="s">
        <v>246</v>
      </c>
      <c r="G858" t="s">
        <v>246</v>
      </c>
      <c r="H858" t="s">
        <v>345</v>
      </c>
      <c r="I858" t="s">
        <v>345</v>
      </c>
      <c r="J858" t="s">
        <v>1223</v>
      </c>
    </row>
    <row r="859" spans="6:10" x14ac:dyDescent="0.25">
      <c r="F859" t="s">
        <v>246</v>
      </c>
      <c r="G859" t="s">
        <v>246</v>
      </c>
      <c r="H859" t="s">
        <v>345</v>
      </c>
      <c r="I859" t="s">
        <v>345</v>
      </c>
      <c r="J859" t="s">
        <v>695</v>
      </c>
    </row>
    <row r="860" spans="6:10" x14ac:dyDescent="0.25">
      <c r="F860" t="s">
        <v>246</v>
      </c>
      <c r="G860" t="s">
        <v>246</v>
      </c>
      <c r="H860" t="s">
        <v>345</v>
      </c>
      <c r="I860" t="s">
        <v>345</v>
      </c>
      <c r="J860" t="s">
        <v>1144</v>
      </c>
    </row>
    <row r="861" spans="6:10" x14ac:dyDescent="0.25">
      <c r="F861" t="s">
        <v>246</v>
      </c>
      <c r="G861" t="s">
        <v>246</v>
      </c>
      <c r="H861" t="s">
        <v>345</v>
      </c>
      <c r="I861" t="s">
        <v>345</v>
      </c>
      <c r="J861" t="s">
        <v>1224</v>
      </c>
    </row>
    <row r="862" spans="6:10" x14ac:dyDescent="0.25">
      <c r="F862" t="s">
        <v>246</v>
      </c>
      <c r="G862" t="s">
        <v>246</v>
      </c>
      <c r="H862" t="s">
        <v>345</v>
      </c>
      <c r="I862" t="s">
        <v>345</v>
      </c>
      <c r="J862" t="s">
        <v>1225</v>
      </c>
    </row>
    <row r="863" spans="6:10" x14ac:dyDescent="0.25">
      <c r="F863" t="s">
        <v>246</v>
      </c>
      <c r="G863" t="s">
        <v>246</v>
      </c>
      <c r="H863" t="s">
        <v>346</v>
      </c>
      <c r="I863" t="s">
        <v>346</v>
      </c>
      <c r="J863" t="s">
        <v>346</v>
      </c>
    </row>
    <row r="864" spans="6:10" x14ac:dyDescent="0.25">
      <c r="F864" t="s">
        <v>246</v>
      </c>
      <c r="G864" t="s">
        <v>246</v>
      </c>
      <c r="H864" t="s">
        <v>346</v>
      </c>
      <c r="I864" t="s">
        <v>346</v>
      </c>
      <c r="J864" t="s">
        <v>914</v>
      </c>
    </row>
    <row r="865" spans="6:10" x14ac:dyDescent="0.25">
      <c r="F865" t="s">
        <v>246</v>
      </c>
      <c r="G865" t="s">
        <v>246</v>
      </c>
      <c r="H865" t="s">
        <v>346</v>
      </c>
      <c r="I865" t="s">
        <v>346</v>
      </c>
      <c r="J865" t="s">
        <v>1226</v>
      </c>
    </row>
    <row r="866" spans="6:10" x14ac:dyDescent="0.25">
      <c r="F866" t="s">
        <v>246</v>
      </c>
      <c r="G866" t="s">
        <v>246</v>
      </c>
      <c r="H866" t="s">
        <v>346</v>
      </c>
      <c r="I866" t="s">
        <v>346</v>
      </c>
      <c r="J866" t="s">
        <v>1227</v>
      </c>
    </row>
    <row r="867" spans="6:10" x14ac:dyDescent="0.25">
      <c r="F867" t="s">
        <v>246</v>
      </c>
      <c r="G867" t="s">
        <v>246</v>
      </c>
      <c r="H867" t="s">
        <v>346</v>
      </c>
      <c r="I867" t="s">
        <v>346</v>
      </c>
      <c r="J867" t="s">
        <v>1228</v>
      </c>
    </row>
    <row r="868" spans="6:10" x14ac:dyDescent="0.25">
      <c r="F868" t="s">
        <v>246</v>
      </c>
      <c r="G868" t="s">
        <v>246</v>
      </c>
      <c r="H868" t="s">
        <v>346</v>
      </c>
      <c r="I868" t="s">
        <v>346</v>
      </c>
      <c r="J868" t="s">
        <v>575</v>
      </c>
    </row>
    <row r="869" spans="6:10" x14ac:dyDescent="0.25">
      <c r="F869" t="s">
        <v>246</v>
      </c>
      <c r="G869" t="s">
        <v>246</v>
      </c>
      <c r="H869" t="s">
        <v>346</v>
      </c>
      <c r="I869" t="s">
        <v>346</v>
      </c>
      <c r="J869" t="s">
        <v>1229</v>
      </c>
    </row>
    <row r="870" spans="6:10" x14ac:dyDescent="0.25">
      <c r="F870" t="s">
        <v>246</v>
      </c>
      <c r="G870" t="s">
        <v>246</v>
      </c>
      <c r="H870" t="s">
        <v>346</v>
      </c>
      <c r="I870" t="s">
        <v>346</v>
      </c>
      <c r="J870" t="s">
        <v>1230</v>
      </c>
    </row>
    <row r="871" spans="6:10" x14ac:dyDescent="0.25">
      <c r="F871" t="s">
        <v>246</v>
      </c>
      <c r="G871" t="s">
        <v>246</v>
      </c>
      <c r="H871" t="s">
        <v>346</v>
      </c>
      <c r="I871" t="s">
        <v>346</v>
      </c>
      <c r="J871" t="s">
        <v>1231</v>
      </c>
    </row>
    <row r="872" spans="6:10" x14ac:dyDescent="0.25">
      <c r="F872" t="s">
        <v>246</v>
      </c>
      <c r="G872" t="s">
        <v>246</v>
      </c>
      <c r="H872" t="s">
        <v>346</v>
      </c>
      <c r="I872" t="s">
        <v>346</v>
      </c>
      <c r="J872" t="s">
        <v>1232</v>
      </c>
    </row>
    <row r="873" spans="6:10" x14ac:dyDescent="0.25">
      <c r="F873" t="s">
        <v>246</v>
      </c>
      <c r="G873" t="s">
        <v>246</v>
      </c>
      <c r="H873" t="s">
        <v>346</v>
      </c>
      <c r="I873" t="s">
        <v>346</v>
      </c>
      <c r="J873" t="s">
        <v>1233</v>
      </c>
    </row>
    <row r="874" spans="6:10" x14ac:dyDescent="0.25">
      <c r="F874" t="s">
        <v>246</v>
      </c>
      <c r="G874" t="s">
        <v>246</v>
      </c>
      <c r="H874" t="s">
        <v>347</v>
      </c>
      <c r="I874" t="s">
        <v>347</v>
      </c>
      <c r="J874" t="s">
        <v>347</v>
      </c>
    </row>
    <row r="875" spans="6:10" x14ac:dyDescent="0.25">
      <c r="F875" t="s">
        <v>246</v>
      </c>
      <c r="G875" t="s">
        <v>246</v>
      </c>
      <c r="H875" t="s">
        <v>347</v>
      </c>
      <c r="I875" t="s">
        <v>347</v>
      </c>
      <c r="J875" t="s">
        <v>1234</v>
      </c>
    </row>
    <row r="876" spans="6:10" x14ac:dyDescent="0.25">
      <c r="F876" t="s">
        <v>246</v>
      </c>
      <c r="G876" t="s">
        <v>246</v>
      </c>
      <c r="H876" t="s">
        <v>347</v>
      </c>
      <c r="I876" t="s">
        <v>347</v>
      </c>
      <c r="J876" t="s">
        <v>1235</v>
      </c>
    </row>
    <row r="877" spans="6:10" x14ac:dyDescent="0.25">
      <c r="F877" t="s">
        <v>246</v>
      </c>
      <c r="G877" t="s">
        <v>246</v>
      </c>
      <c r="H877" t="s">
        <v>347</v>
      </c>
      <c r="I877" t="s">
        <v>347</v>
      </c>
      <c r="J877" t="s">
        <v>1236</v>
      </c>
    </row>
    <row r="878" spans="6:10" x14ac:dyDescent="0.25">
      <c r="F878" t="s">
        <v>246</v>
      </c>
      <c r="G878" t="s">
        <v>246</v>
      </c>
      <c r="H878" t="s">
        <v>347</v>
      </c>
      <c r="I878" t="s">
        <v>347</v>
      </c>
      <c r="J878" t="s">
        <v>1237</v>
      </c>
    </row>
    <row r="879" spans="6:10" x14ac:dyDescent="0.25">
      <c r="F879" t="s">
        <v>246</v>
      </c>
      <c r="G879" t="s">
        <v>246</v>
      </c>
      <c r="H879" t="s">
        <v>347</v>
      </c>
      <c r="I879" t="s">
        <v>347</v>
      </c>
      <c r="J879" t="s">
        <v>1238</v>
      </c>
    </row>
    <row r="880" spans="6:10" x14ac:dyDescent="0.25">
      <c r="F880" t="s">
        <v>246</v>
      </c>
      <c r="G880" t="s">
        <v>246</v>
      </c>
      <c r="H880" t="s">
        <v>347</v>
      </c>
      <c r="I880" t="s">
        <v>347</v>
      </c>
      <c r="J880" t="s">
        <v>1239</v>
      </c>
    </row>
    <row r="881" spans="6:10" x14ac:dyDescent="0.25">
      <c r="F881" t="s">
        <v>246</v>
      </c>
      <c r="G881" t="s">
        <v>246</v>
      </c>
      <c r="H881" t="s">
        <v>347</v>
      </c>
      <c r="I881" t="s">
        <v>347</v>
      </c>
      <c r="J881" t="s">
        <v>1240</v>
      </c>
    </row>
    <row r="882" spans="6:10" x14ac:dyDescent="0.25">
      <c r="F882" t="s">
        <v>246</v>
      </c>
      <c r="G882" t="s">
        <v>246</v>
      </c>
      <c r="H882" t="s">
        <v>347</v>
      </c>
      <c r="I882" t="s">
        <v>347</v>
      </c>
      <c r="J882" t="s">
        <v>1241</v>
      </c>
    </row>
    <row r="883" spans="6:10" x14ac:dyDescent="0.25">
      <c r="F883" t="s">
        <v>246</v>
      </c>
      <c r="G883" t="s">
        <v>246</v>
      </c>
      <c r="H883" t="s">
        <v>347</v>
      </c>
      <c r="I883" t="s">
        <v>347</v>
      </c>
      <c r="J883" t="s">
        <v>1242</v>
      </c>
    </row>
    <row r="884" spans="6:10" x14ac:dyDescent="0.25">
      <c r="F884" t="s">
        <v>246</v>
      </c>
      <c r="G884" t="s">
        <v>246</v>
      </c>
      <c r="H884" t="s">
        <v>347</v>
      </c>
      <c r="I884" t="s">
        <v>347</v>
      </c>
      <c r="J884" t="s">
        <v>1243</v>
      </c>
    </row>
    <row r="885" spans="6:10" x14ac:dyDescent="0.25">
      <c r="F885" t="s">
        <v>246</v>
      </c>
      <c r="G885" t="s">
        <v>246</v>
      </c>
      <c r="H885" t="s">
        <v>347</v>
      </c>
      <c r="I885" t="s">
        <v>347</v>
      </c>
      <c r="J885" t="s">
        <v>1244</v>
      </c>
    </row>
    <row r="886" spans="6:10" x14ac:dyDescent="0.25">
      <c r="F886" t="s">
        <v>246</v>
      </c>
      <c r="G886" t="s">
        <v>246</v>
      </c>
      <c r="H886" t="s">
        <v>347</v>
      </c>
      <c r="I886" t="s">
        <v>347</v>
      </c>
      <c r="J886" t="s">
        <v>1245</v>
      </c>
    </row>
    <row r="887" spans="6:10" x14ac:dyDescent="0.25">
      <c r="F887" t="s">
        <v>246</v>
      </c>
      <c r="G887" t="s">
        <v>246</v>
      </c>
      <c r="H887" t="s">
        <v>347</v>
      </c>
      <c r="I887" t="s">
        <v>347</v>
      </c>
      <c r="J887" t="s">
        <v>1246</v>
      </c>
    </row>
    <row r="888" spans="6:10" x14ac:dyDescent="0.25">
      <c r="F888" t="s">
        <v>246</v>
      </c>
      <c r="G888" t="s">
        <v>246</v>
      </c>
      <c r="H888" t="s">
        <v>347</v>
      </c>
      <c r="I888" t="s">
        <v>347</v>
      </c>
      <c r="J888" t="s">
        <v>1247</v>
      </c>
    </row>
    <row r="889" spans="6:10" x14ac:dyDescent="0.25">
      <c r="F889" t="s">
        <v>246</v>
      </c>
      <c r="G889" t="s">
        <v>246</v>
      </c>
      <c r="H889" t="s">
        <v>347</v>
      </c>
      <c r="I889" t="s">
        <v>347</v>
      </c>
      <c r="J889" t="s">
        <v>919</v>
      </c>
    </row>
    <row r="890" spans="6:10" x14ac:dyDescent="0.25">
      <c r="F890" t="s">
        <v>246</v>
      </c>
      <c r="G890" t="s">
        <v>246</v>
      </c>
      <c r="H890" t="s">
        <v>348</v>
      </c>
      <c r="I890" t="s">
        <v>348</v>
      </c>
      <c r="J890" t="s">
        <v>667</v>
      </c>
    </row>
    <row r="891" spans="6:10" x14ac:dyDescent="0.25">
      <c r="F891" t="s">
        <v>246</v>
      </c>
      <c r="G891" t="s">
        <v>246</v>
      </c>
      <c r="H891" t="s">
        <v>348</v>
      </c>
      <c r="I891" t="s">
        <v>348</v>
      </c>
      <c r="J891" t="s">
        <v>1248</v>
      </c>
    </row>
    <row r="892" spans="6:10" x14ac:dyDescent="0.25">
      <c r="F892" t="s">
        <v>246</v>
      </c>
      <c r="G892" t="s">
        <v>246</v>
      </c>
      <c r="H892" t="s">
        <v>348</v>
      </c>
      <c r="I892" t="s">
        <v>348</v>
      </c>
      <c r="J892" t="s">
        <v>1249</v>
      </c>
    </row>
    <row r="893" spans="6:10" x14ac:dyDescent="0.25">
      <c r="F893" t="s">
        <v>246</v>
      </c>
      <c r="G893" t="s">
        <v>246</v>
      </c>
      <c r="H893" t="s">
        <v>348</v>
      </c>
      <c r="I893" t="s">
        <v>348</v>
      </c>
      <c r="J893" t="s">
        <v>1250</v>
      </c>
    </row>
    <row r="894" spans="6:10" x14ac:dyDescent="0.25">
      <c r="F894" t="s">
        <v>246</v>
      </c>
      <c r="G894" t="s">
        <v>246</v>
      </c>
      <c r="H894" t="s">
        <v>348</v>
      </c>
      <c r="I894" t="s">
        <v>348</v>
      </c>
      <c r="J894" t="s">
        <v>1251</v>
      </c>
    </row>
    <row r="895" spans="6:10" x14ac:dyDescent="0.25">
      <c r="F895" t="s">
        <v>246</v>
      </c>
      <c r="G895" t="s">
        <v>246</v>
      </c>
      <c r="H895" t="s">
        <v>348</v>
      </c>
      <c r="I895" t="s">
        <v>348</v>
      </c>
      <c r="J895" t="s">
        <v>565</v>
      </c>
    </row>
    <row r="896" spans="6:10" x14ac:dyDescent="0.25">
      <c r="F896" t="s">
        <v>246</v>
      </c>
      <c r="G896" t="s">
        <v>246</v>
      </c>
      <c r="H896" t="s">
        <v>348</v>
      </c>
      <c r="I896" t="s">
        <v>348</v>
      </c>
      <c r="J896" t="s">
        <v>1252</v>
      </c>
    </row>
    <row r="897" spans="6:10" x14ac:dyDescent="0.25">
      <c r="F897" t="s">
        <v>246</v>
      </c>
      <c r="G897" t="s">
        <v>246</v>
      </c>
      <c r="H897" t="s">
        <v>348</v>
      </c>
      <c r="I897" t="s">
        <v>348</v>
      </c>
      <c r="J897" t="s">
        <v>1189</v>
      </c>
    </row>
    <row r="898" spans="6:10" x14ac:dyDescent="0.25">
      <c r="F898" t="s">
        <v>246</v>
      </c>
      <c r="G898" t="s">
        <v>246</v>
      </c>
      <c r="H898" t="s">
        <v>348</v>
      </c>
      <c r="I898" t="s">
        <v>348</v>
      </c>
      <c r="J898" t="s">
        <v>1253</v>
      </c>
    </row>
    <row r="899" spans="6:10" x14ac:dyDescent="0.25">
      <c r="F899" t="s">
        <v>246</v>
      </c>
      <c r="G899" t="s">
        <v>246</v>
      </c>
      <c r="H899" t="s">
        <v>348</v>
      </c>
      <c r="I899" t="s">
        <v>348</v>
      </c>
      <c r="J899" t="s">
        <v>1254</v>
      </c>
    </row>
    <row r="900" spans="6:10" x14ac:dyDescent="0.25">
      <c r="F900" t="s">
        <v>246</v>
      </c>
      <c r="G900" t="s">
        <v>246</v>
      </c>
      <c r="H900" t="s">
        <v>348</v>
      </c>
      <c r="I900" t="s">
        <v>348</v>
      </c>
      <c r="J900" t="s">
        <v>1255</v>
      </c>
    </row>
    <row r="901" spans="6:10" x14ac:dyDescent="0.25">
      <c r="F901" t="s">
        <v>246</v>
      </c>
      <c r="G901" t="s">
        <v>246</v>
      </c>
      <c r="H901" t="s">
        <v>348</v>
      </c>
      <c r="I901" t="s">
        <v>348</v>
      </c>
      <c r="J901" t="s">
        <v>1256</v>
      </c>
    </row>
    <row r="902" spans="6:10" x14ac:dyDescent="0.25">
      <c r="F902" t="s">
        <v>246</v>
      </c>
      <c r="G902" t="s">
        <v>246</v>
      </c>
      <c r="H902" t="s">
        <v>348</v>
      </c>
      <c r="I902" t="s">
        <v>348</v>
      </c>
      <c r="J902" t="s">
        <v>1257</v>
      </c>
    </row>
    <row r="903" spans="6:10" x14ac:dyDescent="0.25">
      <c r="F903" t="s">
        <v>246</v>
      </c>
      <c r="G903" t="s">
        <v>246</v>
      </c>
      <c r="H903" t="s">
        <v>348</v>
      </c>
      <c r="I903" t="s">
        <v>348</v>
      </c>
      <c r="J903" t="s">
        <v>1258</v>
      </c>
    </row>
    <row r="904" spans="6:10" x14ac:dyDescent="0.25">
      <c r="F904" t="s">
        <v>246</v>
      </c>
      <c r="G904" t="s">
        <v>246</v>
      </c>
      <c r="H904" t="s">
        <v>348</v>
      </c>
      <c r="I904" t="s">
        <v>348</v>
      </c>
      <c r="J904" t="s">
        <v>1259</v>
      </c>
    </row>
    <row r="905" spans="6:10" x14ac:dyDescent="0.25">
      <c r="F905" t="s">
        <v>246</v>
      </c>
      <c r="G905" t="s">
        <v>246</v>
      </c>
      <c r="H905" t="s">
        <v>348</v>
      </c>
      <c r="I905" t="s">
        <v>348</v>
      </c>
      <c r="J905" t="s">
        <v>1260</v>
      </c>
    </row>
    <row r="906" spans="6:10" x14ac:dyDescent="0.25">
      <c r="F906" t="s">
        <v>246</v>
      </c>
      <c r="G906" t="s">
        <v>246</v>
      </c>
      <c r="H906" t="s">
        <v>348</v>
      </c>
      <c r="I906" t="s">
        <v>348</v>
      </c>
      <c r="J906" t="s">
        <v>1261</v>
      </c>
    </row>
    <row r="907" spans="6:10" x14ac:dyDescent="0.25">
      <c r="F907" t="s">
        <v>246</v>
      </c>
      <c r="G907" t="s">
        <v>246</v>
      </c>
      <c r="H907" t="s">
        <v>348</v>
      </c>
      <c r="I907" t="s">
        <v>348</v>
      </c>
      <c r="J907" t="s">
        <v>1262</v>
      </c>
    </row>
    <row r="908" spans="6:10" x14ac:dyDescent="0.25">
      <c r="F908" t="s">
        <v>246</v>
      </c>
      <c r="G908" t="s">
        <v>246</v>
      </c>
      <c r="H908" t="s">
        <v>348</v>
      </c>
      <c r="I908" t="s">
        <v>348</v>
      </c>
      <c r="J908" t="s">
        <v>1263</v>
      </c>
    </row>
    <row r="909" spans="6:10" x14ac:dyDescent="0.25">
      <c r="F909" t="s">
        <v>246</v>
      </c>
      <c r="G909" t="s">
        <v>246</v>
      </c>
      <c r="H909" t="s">
        <v>348</v>
      </c>
      <c r="I909" t="s">
        <v>348</v>
      </c>
      <c r="J909" t="s">
        <v>1264</v>
      </c>
    </row>
    <row r="910" spans="6:10" x14ac:dyDescent="0.25">
      <c r="F910" t="s">
        <v>246</v>
      </c>
      <c r="G910" t="s">
        <v>246</v>
      </c>
      <c r="H910" t="s">
        <v>348</v>
      </c>
      <c r="I910" t="s">
        <v>348</v>
      </c>
      <c r="J910" t="s">
        <v>1265</v>
      </c>
    </row>
    <row r="911" spans="6:10" x14ac:dyDescent="0.25">
      <c r="F911" t="s">
        <v>247</v>
      </c>
      <c r="G911" t="s">
        <v>247</v>
      </c>
      <c r="H911" t="s">
        <v>247</v>
      </c>
      <c r="I911" t="s">
        <v>2064</v>
      </c>
      <c r="J911" t="s">
        <v>247</v>
      </c>
    </row>
    <row r="912" spans="6:10" x14ac:dyDescent="0.25">
      <c r="F912" t="s">
        <v>247</v>
      </c>
      <c r="G912" t="s">
        <v>247</v>
      </c>
      <c r="H912" t="s">
        <v>247</v>
      </c>
      <c r="I912" t="s">
        <v>2064</v>
      </c>
      <c r="J912" t="s">
        <v>1266</v>
      </c>
    </row>
    <row r="913" spans="6:10" x14ac:dyDescent="0.25">
      <c r="F913" t="s">
        <v>247</v>
      </c>
      <c r="G913" t="s">
        <v>247</v>
      </c>
      <c r="H913" t="s">
        <v>247</v>
      </c>
      <c r="I913" t="s">
        <v>2064</v>
      </c>
      <c r="J913" t="s">
        <v>1267</v>
      </c>
    </row>
    <row r="914" spans="6:10" x14ac:dyDescent="0.25">
      <c r="F914" t="s">
        <v>247</v>
      </c>
      <c r="G914" t="s">
        <v>247</v>
      </c>
      <c r="H914" t="s">
        <v>247</v>
      </c>
      <c r="I914" t="s">
        <v>2064</v>
      </c>
      <c r="J914" t="s">
        <v>1268</v>
      </c>
    </row>
    <row r="915" spans="6:10" x14ac:dyDescent="0.25">
      <c r="F915" t="s">
        <v>247</v>
      </c>
      <c r="G915" t="s">
        <v>247</v>
      </c>
      <c r="H915" t="s">
        <v>247</v>
      </c>
      <c r="I915" t="s">
        <v>2064</v>
      </c>
      <c r="J915" t="s">
        <v>1269</v>
      </c>
    </row>
    <row r="916" spans="6:10" x14ac:dyDescent="0.25">
      <c r="F916" t="s">
        <v>247</v>
      </c>
      <c r="G916" t="s">
        <v>247</v>
      </c>
      <c r="H916" t="s">
        <v>247</v>
      </c>
      <c r="I916" t="s">
        <v>2064</v>
      </c>
      <c r="J916" t="s">
        <v>1270</v>
      </c>
    </row>
    <row r="917" spans="6:10" x14ac:dyDescent="0.25">
      <c r="F917" t="s">
        <v>247</v>
      </c>
      <c r="G917" t="s">
        <v>247</v>
      </c>
      <c r="H917" t="s">
        <v>247</v>
      </c>
      <c r="I917" t="s">
        <v>2064</v>
      </c>
      <c r="J917" t="s">
        <v>1271</v>
      </c>
    </row>
    <row r="918" spans="6:10" x14ac:dyDescent="0.25">
      <c r="F918" t="s">
        <v>247</v>
      </c>
      <c r="G918" t="s">
        <v>247</v>
      </c>
      <c r="H918" t="s">
        <v>247</v>
      </c>
      <c r="I918" t="s">
        <v>2064</v>
      </c>
      <c r="J918" t="s">
        <v>1272</v>
      </c>
    </row>
    <row r="919" spans="6:10" x14ac:dyDescent="0.25">
      <c r="F919" t="s">
        <v>247</v>
      </c>
      <c r="G919" t="s">
        <v>247</v>
      </c>
      <c r="H919" t="s">
        <v>247</v>
      </c>
      <c r="I919" t="s">
        <v>2064</v>
      </c>
      <c r="J919" t="s">
        <v>1273</v>
      </c>
    </row>
    <row r="920" spans="6:10" x14ac:dyDescent="0.25">
      <c r="F920" t="s">
        <v>247</v>
      </c>
      <c r="G920" t="s">
        <v>247</v>
      </c>
      <c r="H920" t="s">
        <v>247</v>
      </c>
      <c r="I920" t="s">
        <v>2064</v>
      </c>
      <c r="J920" t="s">
        <v>1274</v>
      </c>
    </row>
    <row r="921" spans="6:10" x14ac:dyDescent="0.25">
      <c r="F921" t="s">
        <v>247</v>
      </c>
      <c r="G921" t="s">
        <v>247</v>
      </c>
      <c r="H921" t="s">
        <v>247</v>
      </c>
      <c r="I921" t="s">
        <v>2064</v>
      </c>
      <c r="J921" t="s">
        <v>1275</v>
      </c>
    </row>
    <row r="922" spans="6:10" x14ac:dyDescent="0.25">
      <c r="F922" t="s">
        <v>247</v>
      </c>
      <c r="G922" t="s">
        <v>247</v>
      </c>
      <c r="H922" t="s">
        <v>247</v>
      </c>
      <c r="I922" t="s">
        <v>2064</v>
      </c>
      <c r="J922" t="s">
        <v>1276</v>
      </c>
    </row>
    <row r="923" spans="6:10" x14ac:dyDescent="0.25">
      <c r="F923" t="s">
        <v>247</v>
      </c>
      <c r="G923" t="s">
        <v>247</v>
      </c>
      <c r="H923" t="s">
        <v>247</v>
      </c>
      <c r="I923" t="s">
        <v>2064</v>
      </c>
      <c r="J923" t="s">
        <v>1277</v>
      </c>
    </row>
    <row r="924" spans="6:10" x14ac:dyDescent="0.25">
      <c r="F924" t="s">
        <v>247</v>
      </c>
      <c r="G924" t="s">
        <v>247</v>
      </c>
      <c r="H924" t="s">
        <v>349</v>
      </c>
      <c r="I924" t="s">
        <v>349</v>
      </c>
      <c r="J924" t="s">
        <v>349</v>
      </c>
    </row>
    <row r="925" spans="6:10" x14ac:dyDescent="0.25">
      <c r="F925" t="s">
        <v>247</v>
      </c>
      <c r="G925" t="s">
        <v>247</v>
      </c>
      <c r="H925" t="s">
        <v>349</v>
      </c>
      <c r="I925" t="s">
        <v>349</v>
      </c>
      <c r="J925" t="s">
        <v>1278</v>
      </c>
    </row>
    <row r="926" spans="6:10" x14ac:dyDescent="0.25">
      <c r="F926" t="s">
        <v>247</v>
      </c>
      <c r="G926" t="s">
        <v>247</v>
      </c>
      <c r="H926" t="s">
        <v>349</v>
      </c>
      <c r="I926" t="s">
        <v>349</v>
      </c>
      <c r="J926" t="s">
        <v>1279</v>
      </c>
    </row>
    <row r="927" spans="6:10" x14ac:dyDescent="0.25">
      <c r="F927" t="s">
        <v>247</v>
      </c>
      <c r="G927" t="s">
        <v>247</v>
      </c>
      <c r="H927" t="s">
        <v>349</v>
      </c>
      <c r="I927" t="s">
        <v>349</v>
      </c>
      <c r="J927" t="s">
        <v>1280</v>
      </c>
    </row>
    <row r="928" spans="6:10" x14ac:dyDescent="0.25">
      <c r="F928" t="s">
        <v>247</v>
      </c>
      <c r="G928" t="s">
        <v>247</v>
      </c>
      <c r="H928" t="s">
        <v>349</v>
      </c>
      <c r="I928" t="s">
        <v>349</v>
      </c>
      <c r="J928" t="s">
        <v>1281</v>
      </c>
    </row>
    <row r="929" spans="6:10" x14ac:dyDescent="0.25">
      <c r="F929" t="s">
        <v>247</v>
      </c>
      <c r="G929" t="s">
        <v>247</v>
      </c>
      <c r="H929" t="s">
        <v>349</v>
      </c>
      <c r="I929" t="s">
        <v>349</v>
      </c>
      <c r="J929" t="s">
        <v>1282</v>
      </c>
    </row>
    <row r="930" spans="6:10" x14ac:dyDescent="0.25">
      <c r="F930" t="s">
        <v>247</v>
      </c>
      <c r="G930" t="s">
        <v>247</v>
      </c>
      <c r="H930" t="s">
        <v>349</v>
      </c>
      <c r="I930" t="s">
        <v>349</v>
      </c>
      <c r="J930" t="s">
        <v>1283</v>
      </c>
    </row>
    <row r="931" spans="6:10" x14ac:dyDescent="0.25">
      <c r="F931" t="s">
        <v>247</v>
      </c>
      <c r="G931" t="s">
        <v>247</v>
      </c>
      <c r="H931" t="s">
        <v>349</v>
      </c>
      <c r="I931" t="s">
        <v>349</v>
      </c>
      <c r="J931" t="s">
        <v>1284</v>
      </c>
    </row>
    <row r="932" spans="6:10" x14ac:dyDescent="0.25">
      <c r="F932" t="s">
        <v>247</v>
      </c>
      <c r="G932" t="s">
        <v>247</v>
      </c>
      <c r="H932" t="s">
        <v>350</v>
      </c>
      <c r="I932" t="s">
        <v>462</v>
      </c>
      <c r="J932" t="s">
        <v>1285</v>
      </c>
    </row>
    <row r="933" spans="6:10" x14ac:dyDescent="0.25">
      <c r="F933" t="s">
        <v>247</v>
      </c>
      <c r="G933" t="s">
        <v>247</v>
      </c>
      <c r="H933" t="s">
        <v>350</v>
      </c>
      <c r="I933" t="s">
        <v>462</v>
      </c>
      <c r="J933" t="s">
        <v>1286</v>
      </c>
    </row>
    <row r="934" spans="6:10" x14ac:dyDescent="0.25">
      <c r="F934" t="s">
        <v>247</v>
      </c>
      <c r="G934" t="s">
        <v>247</v>
      </c>
      <c r="H934" t="s">
        <v>350</v>
      </c>
      <c r="I934" t="s">
        <v>462</v>
      </c>
      <c r="J934" t="s">
        <v>1287</v>
      </c>
    </row>
    <row r="935" spans="6:10" x14ac:dyDescent="0.25">
      <c r="F935" t="s">
        <v>247</v>
      </c>
      <c r="G935" t="s">
        <v>247</v>
      </c>
      <c r="H935" t="s">
        <v>350</v>
      </c>
      <c r="I935" t="s">
        <v>462</v>
      </c>
      <c r="J935" t="s">
        <v>1288</v>
      </c>
    </row>
    <row r="936" spans="6:10" x14ac:dyDescent="0.25">
      <c r="F936" t="s">
        <v>247</v>
      </c>
      <c r="G936" t="s">
        <v>247</v>
      </c>
      <c r="H936" t="s">
        <v>350</v>
      </c>
      <c r="I936" t="s">
        <v>462</v>
      </c>
      <c r="J936" t="s">
        <v>1289</v>
      </c>
    </row>
    <row r="937" spans="6:10" x14ac:dyDescent="0.25">
      <c r="F937" t="s">
        <v>247</v>
      </c>
      <c r="G937" t="s">
        <v>247</v>
      </c>
      <c r="H937" t="s">
        <v>350</v>
      </c>
      <c r="I937" t="s">
        <v>462</v>
      </c>
      <c r="J937" t="s">
        <v>1290</v>
      </c>
    </row>
    <row r="938" spans="6:10" x14ac:dyDescent="0.25">
      <c r="F938" t="s">
        <v>247</v>
      </c>
      <c r="G938" t="s">
        <v>247</v>
      </c>
      <c r="H938" t="s">
        <v>350</v>
      </c>
      <c r="I938" t="s">
        <v>462</v>
      </c>
      <c r="J938" t="s">
        <v>1291</v>
      </c>
    </row>
    <row r="939" spans="6:10" x14ac:dyDescent="0.25">
      <c r="F939" t="s">
        <v>247</v>
      </c>
      <c r="G939" t="s">
        <v>247</v>
      </c>
      <c r="H939" t="s">
        <v>350</v>
      </c>
      <c r="I939" t="s">
        <v>462</v>
      </c>
      <c r="J939" t="s">
        <v>1292</v>
      </c>
    </row>
    <row r="940" spans="6:10" x14ac:dyDescent="0.25">
      <c r="F940" t="s">
        <v>247</v>
      </c>
      <c r="G940" t="s">
        <v>247</v>
      </c>
      <c r="H940" t="s">
        <v>350</v>
      </c>
      <c r="I940" t="s">
        <v>462</v>
      </c>
      <c r="J940" t="s">
        <v>1293</v>
      </c>
    </row>
    <row r="941" spans="6:10" x14ac:dyDescent="0.25">
      <c r="F941" t="s">
        <v>247</v>
      </c>
      <c r="G941" t="s">
        <v>247</v>
      </c>
      <c r="H941" t="s">
        <v>351</v>
      </c>
      <c r="I941" t="s">
        <v>351</v>
      </c>
      <c r="J941" t="s">
        <v>351</v>
      </c>
    </row>
    <row r="942" spans="6:10" x14ac:dyDescent="0.25">
      <c r="F942" t="s">
        <v>247</v>
      </c>
      <c r="G942" t="s">
        <v>247</v>
      </c>
      <c r="H942" t="s">
        <v>351</v>
      </c>
      <c r="I942" t="s">
        <v>351</v>
      </c>
      <c r="J942" t="s">
        <v>1294</v>
      </c>
    </row>
    <row r="943" spans="6:10" x14ac:dyDescent="0.25">
      <c r="F943" t="s">
        <v>247</v>
      </c>
      <c r="G943" t="s">
        <v>247</v>
      </c>
      <c r="H943" t="s">
        <v>351</v>
      </c>
      <c r="I943" t="s">
        <v>351</v>
      </c>
      <c r="J943" t="s">
        <v>564</v>
      </c>
    </row>
    <row r="944" spans="6:10" x14ac:dyDescent="0.25">
      <c r="F944" t="s">
        <v>247</v>
      </c>
      <c r="G944" t="s">
        <v>247</v>
      </c>
      <c r="H944" t="s">
        <v>351</v>
      </c>
      <c r="I944" t="s">
        <v>351</v>
      </c>
      <c r="J944" t="s">
        <v>1295</v>
      </c>
    </row>
    <row r="945" spans="6:10" x14ac:dyDescent="0.25">
      <c r="F945" t="s">
        <v>247</v>
      </c>
      <c r="G945" t="s">
        <v>247</v>
      </c>
      <c r="H945" t="s">
        <v>352</v>
      </c>
      <c r="I945" t="s">
        <v>352</v>
      </c>
      <c r="J945" t="s">
        <v>1296</v>
      </c>
    </row>
    <row r="946" spans="6:10" x14ac:dyDescent="0.25">
      <c r="F946" t="s">
        <v>247</v>
      </c>
      <c r="G946" t="s">
        <v>247</v>
      </c>
      <c r="H946" t="s">
        <v>352</v>
      </c>
      <c r="I946" t="s">
        <v>352</v>
      </c>
      <c r="J946" t="s">
        <v>1297</v>
      </c>
    </row>
    <row r="947" spans="6:10" x14ac:dyDescent="0.25">
      <c r="F947" t="s">
        <v>247</v>
      </c>
      <c r="G947" t="s">
        <v>247</v>
      </c>
      <c r="H947" t="s">
        <v>352</v>
      </c>
      <c r="I947" t="s">
        <v>352</v>
      </c>
      <c r="J947" t="s">
        <v>1298</v>
      </c>
    </row>
    <row r="948" spans="6:10" x14ac:dyDescent="0.25">
      <c r="F948" t="s">
        <v>247</v>
      </c>
      <c r="G948" t="s">
        <v>247</v>
      </c>
      <c r="H948" t="s">
        <v>352</v>
      </c>
      <c r="I948" t="s">
        <v>352</v>
      </c>
      <c r="J948" t="s">
        <v>1299</v>
      </c>
    </row>
    <row r="949" spans="6:10" x14ac:dyDescent="0.25">
      <c r="F949" t="s">
        <v>247</v>
      </c>
      <c r="G949" t="s">
        <v>247</v>
      </c>
      <c r="H949" t="s">
        <v>352</v>
      </c>
      <c r="I949" t="s">
        <v>352</v>
      </c>
      <c r="J949" t="s">
        <v>1300</v>
      </c>
    </row>
    <row r="950" spans="6:10" x14ac:dyDescent="0.25">
      <c r="F950" t="s">
        <v>247</v>
      </c>
      <c r="G950" t="s">
        <v>247</v>
      </c>
      <c r="H950" t="s">
        <v>352</v>
      </c>
      <c r="I950" t="s">
        <v>352</v>
      </c>
      <c r="J950" t="s">
        <v>788</v>
      </c>
    </row>
    <row r="951" spans="6:10" x14ac:dyDescent="0.25">
      <c r="F951" t="s">
        <v>247</v>
      </c>
      <c r="G951" t="s">
        <v>247</v>
      </c>
      <c r="H951" t="s">
        <v>352</v>
      </c>
      <c r="I951" t="s">
        <v>352</v>
      </c>
      <c r="J951" t="s">
        <v>1301</v>
      </c>
    </row>
    <row r="952" spans="6:10" x14ac:dyDescent="0.25">
      <c r="F952" t="s">
        <v>247</v>
      </c>
      <c r="G952" t="s">
        <v>247</v>
      </c>
      <c r="H952" t="s">
        <v>352</v>
      </c>
      <c r="I952" t="s">
        <v>352</v>
      </c>
      <c r="J952" t="s">
        <v>1302</v>
      </c>
    </row>
    <row r="953" spans="6:10" x14ac:dyDescent="0.25">
      <c r="F953" t="s">
        <v>247</v>
      </c>
      <c r="G953" t="s">
        <v>247</v>
      </c>
      <c r="H953" t="s">
        <v>352</v>
      </c>
      <c r="I953" t="s">
        <v>352</v>
      </c>
      <c r="J953" t="s">
        <v>1303</v>
      </c>
    </row>
    <row r="954" spans="6:10" x14ac:dyDescent="0.25">
      <c r="F954" t="s">
        <v>247</v>
      </c>
      <c r="G954" t="s">
        <v>247</v>
      </c>
      <c r="H954" t="s">
        <v>352</v>
      </c>
      <c r="I954" t="s">
        <v>352</v>
      </c>
      <c r="J954" t="s">
        <v>1304</v>
      </c>
    </row>
    <row r="955" spans="6:10" x14ac:dyDescent="0.25">
      <c r="F955" t="s">
        <v>247</v>
      </c>
      <c r="G955" t="s">
        <v>247</v>
      </c>
      <c r="H955" t="s">
        <v>352</v>
      </c>
      <c r="I955" t="s">
        <v>352</v>
      </c>
      <c r="J955" t="s">
        <v>1305</v>
      </c>
    </row>
    <row r="956" spans="6:10" x14ac:dyDescent="0.25">
      <c r="F956" t="s">
        <v>247</v>
      </c>
      <c r="G956" t="s">
        <v>247</v>
      </c>
      <c r="H956" t="s">
        <v>353</v>
      </c>
      <c r="I956" t="s">
        <v>463</v>
      </c>
      <c r="J956" t="s">
        <v>1306</v>
      </c>
    </row>
    <row r="957" spans="6:10" x14ac:dyDescent="0.25">
      <c r="F957" t="s">
        <v>247</v>
      </c>
      <c r="G957" t="s">
        <v>247</v>
      </c>
      <c r="H957" t="s">
        <v>353</v>
      </c>
      <c r="I957" t="s">
        <v>463</v>
      </c>
      <c r="J957" t="s">
        <v>1307</v>
      </c>
    </row>
    <row r="958" spans="6:10" x14ac:dyDescent="0.25">
      <c r="F958" t="s">
        <v>247</v>
      </c>
      <c r="G958" t="s">
        <v>247</v>
      </c>
      <c r="H958" t="s">
        <v>353</v>
      </c>
      <c r="I958" t="s">
        <v>463</v>
      </c>
      <c r="J958" t="s">
        <v>1308</v>
      </c>
    </row>
    <row r="959" spans="6:10" x14ac:dyDescent="0.25">
      <c r="F959" t="s">
        <v>247</v>
      </c>
      <c r="G959" t="s">
        <v>247</v>
      </c>
      <c r="H959" t="s">
        <v>353</v>
      </c>
      <c r="I959" t="s">
        <v>463</v>
      </c>
      <c r="J959" t="s">
        <v>1309</v>
      </c>
    </row>
    <row r="960" spans="6:10" x14ac:dyDescent="0.25">
      <c r="F960" t="s">
        <v>247</v>
      </c>
      <c r="G960" t="s">
        <v>247</v>
      </c>
      <c r="H960" t="s">
        <v>353</v>
      </c>
      <c r="I960" t="s">
        <v>463</v>
      </c>
      <c r="J960" t="s">
        <v>1310</v>
      </c>
    </row>
    <row r="961" spans="6:10" x14ac:dyDescent="0.25">
      <c r="F961" t="s">
        <v>247</v>
      </c>
      <c r="G961" t="s">
        <v>247</v>
      </c>
      <c r="H961" t="s">
        <v>353</v>
      </c>
      <c r="I961" t="s">
        <v>463</v>
      </c>
      <c r="J961" t="s">
        <v>1311</v>
      </c>
    </row>
    <row r="962" spans="6:10" x14ac:dyDescent="0.25">
      <c r="F962" t="s">
        <v>247</v>
      </c>
      <c r="G962" t="s">
        <v>247</v>
      </c>
      <c r="H962" t="s">
        <v>353</v>
      </c>
      <c r="I962" t="s">
        <v>463</v>
      </c>
      <c r="J962" t="s">
        <v>1312</v>
      </c>
    </row>
    <row r="963" spans="6:10" x14ac:dyDescent="0.25">
      <c r="F963" t="s">
        <v>247</v>
      </c>
      <c r="G963" t="s">
        <v>247</v>
      </c>
      <c r="H963" t="s">
        <v>353</v>
      </c>
      <c r="I963" t="s">
        <v>463</v>
      </c>
      <c r="J963" t="s">
        <v>1313</v>
      </c>
    </row>
    <row r="964" spans="6:10" x14ac:dyDescent="0.25">
      <c r="F964" t="s">
        <v>247</v>
      </c>
      <c r="G964" t="s">
        <v>247</v>
      </c>
      <c r="H964" t="s">
        <v>353</v>
      </c>
      <c r="I964" t="s">
        <v>463</v>
      </c>
      <c r="J964" t="s">
        <v>1314</v>
      </c>
    </row>
    <row r="965" spans="6:10" x14ac:dyDescent="0.25">
      <c r="F965" t="s">
        <v>247</v>
      </c>
      <c r="G965" t="s">
        <v>247</v>
      </c>
      <c r="H965" t="s">
        <v>353</v>
      </c>
      <c r="I965" t="s">
        <v>463</v>
      </c>
      <c r="J965" t="s">
        <v>1315</v>
      </c>
    </row>
    <row r="966" spans="6:10" x14ac:dyDescent="0.25">
      <c r="F966" t="s">
        <v>247</v>
      </c>
      <c r="G966" t="s">
        <v>247</v>
      </c>
      <c r="H966" t="s">
        <v>354</v>
      </c>
      <c r="I966" t="s">
        <v>354</v>
      </c>
      <c r="J966" t="s">
        <v>1316</v>
      </c>
    </row>
    <row r="967" spans="6:10" x14ac:dyDescent="0.25">
      <c r="F967" t="s">
        <v>247</v>
      </c>
      <c r="G967" t="s">
        <v>247</v>
      </c>
      <c r="H967" t="s">
        <v>354</v>
      </c>
      <c r="I967" t="s">
        <v>354</v>
      </c>
      <c r="J967" t="s">
        <v>1317</v>
      </c>
    </row>
    <row r="968" spans="6:10" x14ac:dyDescent="0.25">
      <c r="F968" t="s">
        <v>247</v>
      </c>
      <c r="G968" t="s">
        <v>247</v>
      </c>
      <c r="H968" t="s">
        <v>354</v>
      </c>
      <c r="I968" t="s">
        <v>354</v>
      </c>
      <c r="J968" t="s">
        <v>1318</v>
      </c>
    </row>
    <row r="969" spans="6:10" x14ac:dyDescent="0.25">
      <c r="F969" t="s">
        <v>247</v>
      </c>
      <c r="G969" t="s">
        <v>247</v>
      </c>
      <c r="H969" t="s">
        <v>354</v>
      </c>
      <c r="I969" t="s">
        <v>354</v>
      </c>
      <c r="J969" t="s">
        <v>1319</v>
      </c>
    </row>
    <row r="970" spans="6:10" x14ac:dyDescent="0.25">
      <c r="F970" t="s">
        <v>247</v>
      </c>
      <c r="G970" t="s">
        <v>247</v>
      </c>
      <c r="H970" t="s">
        <v>354</v>
      </c>
      <c r="I970" t="s">
        <v>354</v>
      </c>
      <c r="J970" t="s">
        <v>1320</v>
      </c>
    </row>
    <row r="971" spans="6:10" x14ac:dyDescent="0.25">
      <c r="F971" t="s">
        <v>247</v>
      </c>
      <c r="G971" t="s">
        <v>247</v>
      </c>
      <c r="H971" t="s">
        <v>355</v>
      </c>
      <c r="I971" t="s">
        <v>355</v>
      </c>
      <c r="J971" t="s">
        <v>1321</v>
      </c>
    </row>
    <row r="972" spans="6:10" x14ac:dyDescent="0.25">
      <c r="F972" t="s">
        <v>247</v>
      </c>
      <c r="G972" t="s">
        <v>247</v>
      </c>
      <c r="H972" t="s">
        <v>355</v>
      </c>
      <c r="I972" t="s">
        <v>355</v>
      </c>
      <c r="J972" t="s">
        <v>1322</v>
      </c>
    </row>
    <row r="973" spans="6:10" x14ac:dyDescent="0.25">
      <c r="F973" t="s">
        <v>247</v>
      </c>
      <c r="G973" t="s">
        <v>247</v>
      </c>
      <c r="H973" t="s">
        <v>355</v>
      </c>
      <c r="I973" t="s">
        <v>355</v>
      </c>
      <c r="J973" t="s">
        <v>1323</v>
      </c>
    </row>
    <row r="974" spans="6:10" x14ac:dyDescent="0.25">
      <c r="F974" t="s">
        <v>247</v>
      </c>
      <c r="G974" t="s">
        <v>247</v>
      </c>
      <c r="H974" t="s">
        <v>355</v>
      </c>
      <c r="I974" t="s">
        <v>355</v>
      </c>
      <c r="J974" t="s">
        <v>1324</v>
      </c>
    </row>
    <row r="975" spans="6:10" x14ac:dyDescent="0.25">
      <c r="F975" t="s">
        <v>247</v>
      </c>
      <c r="G975" t="s">
        <v>247</v>
      </c>
      <c r="H975" t="s">
        <v>356</v>
      </c>
      <c r="I975" t="s">
        <v>464</v>
      </c>
      <c r="J975" t="s">
        <v>356</v>
      </c>
    </row>
    <row r="976" spans="6:10" x14ac:dyDescent="0.25">
      <c r="F976" t="s">
        <v>247</v>
      </c>
      <c r="G976" t="s">
        <v>247</v>
      </c>
      <c r="H976" t="s">
        <v>356</v>
      </c>
      <c r="I976" t="s">
        <v>464</v>
      </c>
      <c r="J976" t="s">
        <v>1325</v>
      </c>
    </row>
    <row r="977" spans="6:10" x14ac:dyDescent="0.25">
      <c r="F977" t="s">
        <v>247</v>
      </c>
      <c r="G977" t="s">
        <v>247</v>
      </c>
      <c r="H977" t="s">
        <v>356</v>
      </c>
      <c r="I977" t="s">
        <v>464</v>
      </c>
      <c r="J977" t="s">
        <v>1326</v>
      </c>
    </row>
    <row r="978" spans="6:10" x14ac:dyDescent="0.25">
      <c r="F978" t="s">
        <v>247</v>
      </c>
      <c r="G978" t="s">
        <v>247</v>
      </c>
      <c r="H978" t="s">
        <v>356</v>
      </c>
      <c r="I978" t="s">
        <v>464</v>
      </c>
      <c r="J978" t="s">
        <v>1327</v>
      </c>
    </row>
    <row r="979" spans="6:10" x14ac:dyDescent="0.25">
      <c r="F979" t="s">
        <v>247</v>
      </c>
      <c r="G979" t="s">
        <v>247</v>
      </c>
      <c r="H979" t="s">
        <v>356</v>
      </c>
      <c r="I979" t="s">
        <v>464</v>
      </c>
      <c r="J979" t="s">
        <v>1328</v>
      </c>
    </row>
    <row r="980" spans="6:10" x14ac:dyDescent="0.25">
      <c r="F980" t="s">
        <v>247</v>
      </c>
      <c r="G980" t="s">
        <v>247</v>
      </c>
      <c r="H980" t="s">
        <v>357</v>
      </c>
      <c r="I980" t="s">
        <v>357</v>
      </c>
      <c r="J980" t="s">
        <v>985</v>
      </c>
    </row>
    <row r="981" spans="6:10" x14ac:dyDescent="0.25">
      <c r="F981" t="s">
        <v>247</v>
      </c>
      <c r="G981" t="s">
        <v>247</v>
      </c>
      <c r="H981" t="s">
        <v>357</v>
      </c>
      <c r="I981" t="s">
        <v>357</v>
      </c>
      <c r="J981" t="s">
        <v>1329</v>
      </c>
    </row>
    <row r="982" spans="6:10" x14ac:dyDescent="0.25">
      <c r="F982" t="s">
        <v>247</v>
      </c>
      <c r="G982" t="s">
        <v>247</v>
      </c>
      <c r="H982" t="s">
        <v>357</v>
      </c>
      <c r="I982" t="s">
        <v>357</v>
      </c>
      <c r="J982" t="s">
        <v>1330</v>
      </c>
    </row>
    <row r="983" spans="6:10" x14ac:dyDescent="0.25">
      <c r="F983" t="s">
        <v>247</v>
      </c>
      <c r="G983" t="s">
        <v>247</v>
      </c>
      <c r="H983" t="s">
        <v>357</v>
      </c>
      <c r="I983" t="s">
        <v>357</v>
      </c>
      <c r="J983" t="s">
        <v>1331</v>
      </c>
    </row>
    <row r="984" spans="6:10" x14ac:dyDescent="0.25">
      <c r="F984" t="s">
        <v>247</v>
      </c>
      <c r="G984" t="s">
        <v>247</v>
      </c>
      <c r="H984" t="s">
        <v>357</v>
      </c>
      <c r="I984" t="s">
        <v>357</v>
      </c>
      <c r="J984" t="s">
        <v>1332</v>
      </c>
    </row>
    <row r="985" spans="6:10" x14ac:dyDescent="0.25">
      <c r="F985" t="s">
        <v>247</v>
      </c>
      <c r="G985" t="s">
        <v>247</v>
      </c>
      <c r="H985" t="s">
        <v>357</v>
      </c>
      <c r="I985" t="s">
        <v>357</v>
      </c>
      <c r="J985" t="s">
        <v>1333</v>
      </c>
    </row>
    <row r="986" spans="6:10" x14ac:dyDescent="0.25">
      <c r="F986" t="s">
        <v>247</v>
      </c>
      <c r="G986" t="s">
        <v>247</v>
      </c>
      <c r="H986" t="s">
        <v>357</v>
      </c>
      <c r="I986" t="s">
        <v>357</v>
      </c>
      <c r="J986" t="s">
        <v>1334</v>
      </c>
    </row>
    <row r="987" spans="6:10" x14ac:dyDescent="0.25">
      <c r="F987" t="s">
        <v>247</v>
      </c>
      <c r="G987" t="s">
        <v>247</v>
      </c>
      <c r="H987" t="s">
        <v>358</v>
      </c>
      <c r="I987" t="s">
        <v>358</v>
      </c>
      <c r="J987" t="s">
        <v>1335</v>
      </c>
    </row>
    <row r="988" spans="6:10" x14ac:dyDescent="0.25">
      <c r="F988" t="s">
        <v>247</v>
      </c>
      <c r="G988" t="s">
        <v>247</v>
      </c>
      <c r="H988" t="s">
        <v>358</v>
      </c>
      <c r="I988" t="s">
        <v>358</v>
      </c>
      <c r="J988" t="s">
        <v>1336</v>
      </c>
    </row>
    <row r="989" spans="6:10" x14ac:dyDescent="0.25">
      <c r="F989" t="s">
        <v>247</v>
      </c>
      <c r="G989" t="s">
        <v>247</v>
      </c>
      <c r="H989" t="s">
        <v>358</v>
      </c>
      <c r="I989" t="s">
        <v>358</v>
      </c>
      <c r="J989" t="s">
        <v>1337</v>
      </c>
    </row>
    <row r="990" spans="6:10" x14ac:dyDescent="0.25">
      <c r="F990" t="s">
        <v>247</v>
      </c>
      <c r="G990" t="s">
        <v>247</v>
      </c>
      <c r="H990" t="s">
        <v>358</v>
      </c>
      <c r="I990" t="s">
        <v>358</v>
      </c>
      <c r="J990" t="s">
        <v>1338</v>
      </c>
    </row>
    <row r="991" spans="6:10" x14ac:dyDescent="0.25">
      <c r="F991" t="s">
        <v>247</v>
      </c>
      <c r="G991" t="s">
        <v>247</v>
      </c>
      <c r="H991" t="s">
        <v>358</v>
      </c>
      <c r="I991" t="s">
        <v>358</v>
      </c>
      <c r="J991" t="s">
        <v>1339</v>
      </c>
    </row>
    <row r="992" spans="6:10" x14ac:dyDescent="0.25">
      <c r="F992" t="s">
        <v>247</v>
      </c>
      <c r="G992" t="s">
        <v>247</v>
      </c>
      <c r="H992" t="s">
        <v>358</v>
      </c>
      <c r="I992" t="s">
        <v>358</v>
      </c>
      <c r="J992" t="s">
        <v>1340</v>
      </c>
    </row>
    <row r="993" spans="6:10" x14ac:dyDescent="0.25">
      <c r="F993" t="s">
        <v>247</v>
      </c>
      <c r="G993" t="s">
        <v>247</v>
      </c>
      <c r="H993" t="s">
        <v>358</v>
      </c>
      <c r="I993" t="s">
        <v>358</v>
      </c>
      <c r="J993" t="s">
        <v>874</v>
      </c>
    </row>
    <row r="994" spans="6:10" x14ac:dyDescent="0.25">
      <c r="F994" t="s">
        <v>247</v>
      </c>
      <c r="G994" t="s">
        <v>247</v>
      </c>
      <c r="H994" t="s">
        <v>358</v>
      </c>
      <c r="I994" t="s">
        <v>358</v>
      </c>
      <c r="J994" t="s">
        <v>1341</v>
      </c>
    </row>
    <row r="995" spans="6:10" x14ac:dyDescent="0.25">
      <c r="F995" t="s">
        <v>248</v>
      </c>
      <c r="G995" t="s">
        <v>248</v>
      </c>
      <c r="H995" t="s">
        <v>248</v>
      </c>
      <c r="I995" t="s">
        <v>2065</v>
      </c>
      <c r="J995" t="s">
        <v>248</v>
      </c>
    </row>
    <row r="996" spans="6:10" x14ac:dyDescent="0.25">
      <c r="F996" t="s">
        <v>248</v>
      </c>
      <c r="G996" t="s">
        <v>248</v>
      </c>
      <c r="H996" t="s">
        <v>248</v>
      </c>
      <c r="I996" t="s">
        <v>2065</v>
      </c>
      <c r="J996" t="s">
        <v>1342</v>
      </c>
    </row>
    <row r="997" spans="6:10" x14ac:dyDescent="0.25">
      <c r="F997" t="s">
        <v>248</v>
      </c>
      <c r="G997" t="s">
        <v>248</v>
      </c>
      <c r="H997" t="s">
        <v>248</v>
      </c>
      <c r="I997" t="s">
        <v>2065</v>
      </c>
      <c r="J997" t="s">
        <v>1343</v>
      </c>
    </row>
    <row r="998" spans="6:10" x14ac:dyDescent="0.25">
      <c r="F998" t="s">
        <v>248</v>
      </c>
      <c r="G998" t="s">
        <v>248</v>
      </c>
      <c r="H998" t="s">
        <v>248</v>
      </c>
      <c r="I998" t="s">
        <v>2065</v>
      </c>
      <c r="J998" t="s">
        <v>1344</v>
      </c>
    </row>
    <row r="999" spans="6:10" x14ac:dyDescent="0.25">
      <c r="F999" t="s">
        <v>248</v>
      </c>
      <c r="G999" t="s">
        <v>248</v>
      </c>
      <c r="H999" t="s">
        <v>248</v>
      </c>
      <c r="I999" t="s">
        <v>2065</v>
      </c>
      <c r="J999" t="s">
        <v>1345</v>
      </c>
    </row>
    <row r="1000" spans="6:10" x14ac:dyDescent="0.25">
      <c r="F1000" t="s">
        <v>248</v>
      </c>
      <c r="G1000" t="s">
        <v>248</v>
      </c>
      <c r="H1000" t="s">
        <v>248</v>
      </c>
      <c r="I1000" t="s">
        <v>2065</v>
      </c>
      <c r="J1000" t="s">
        <v>1346</v>
      </c>
    </row>
    <row r="1001" spans="6:10" x14ac:dyDescent="0.25">
      <c r="F1001" t="s">
        <v>248</v>
      </c>
      <c r="G1001" t="s">
        <v>248</v>
      </c>
      <c r="H1001" t="s">
        <v>248</v>
      </c>
      <c r="I1001" t="s">
        <v>2065</v>
      </c>
      <c r="J1001" t="s">
        <v>1314</v>
      </c>
    </row>
    <row r="1002" spans="6:10" x14ac:dyDescent="0.25">
      <c r="F1002" t="s">
        <v>248</v>
      </c>
      <c r="G1002" t="s">
        <v>248</v>
      </c>
      <c r="H1002" t="s">
        <v>248</v>
      </c>
      <c r="I1002" t="s">
        <v>2065</v>
      </c>
      <c r="J1002" t="s">
        <v>1347</v>
      </c>
    </row>
    <row r="1003" spans="6:10" x14ac:dyDescent="0.25">
      <c r="F1003" t="s">
        <v>248</v>
      </c>
      <c r="G1003" t="s">
        <v>248</v>
      </c>
      <c r="H1003" t="s">
        <v>248</v>
      </c>
      <c r="I1003" t="s">
        <v>2065</v>
      </c>
      <c r="J1003" t="s">
        <v>1348</v>
      </c>
    </row>
    <row r="1004" spans="6:10" x14ac:dyDescent="0.25">
      <c r="F1004" t="s">
        <v>248</v>
      </c>
      <c r="G1004" t="s">
        <v>248</v>
      </c>
      <c r="H1004" t="s">
        <v>248</v>
      </c>
      <c r="I1004" t="s">
        <v>2065</v>
      </c>
      <c r="J1004" t="s">
        <v>887</v>
      </c>
    </row>
    <row r="1005" spans="6:10" x14ac:dyDescent="0.25">
      <c r="F1005" t="s">
        <v>248</v>
      </c>
      <c r="G1005" t="s">
        <v>248</v>
      </c>
      <c r="H1005" t="s">
        <v>248</v>
      </c>
      <c r="I1005" t="s">
        <v>2065</v>
      </c>
      <c r="J1005" t="s">
        <v>1094</v>
      </c>
    </row>
    <row r="1006" spans="6:10" x14ac:dyDescent="0.25">
      <c r="F1006" t="s">
        <v>248</v>
      </c>
      <c r="G1006" t="s">
        <v>248</v>
      </c>
      <c r="H1006" t="s">
        <v>248</v>
      </c>
      <c r="I1006" t="s">
        <v>2065</v>
      </c>
      <c r="J1006" t="s">
        <v>1349</v>
      </c>
    </row>
    <row r="1007" spans="6:10" x14ac:dyDescent="0.25">
      <c r="F1007" t="s">
        <v>248</v>
      </c>
      <c r="G1007" t="s">
        <v>248</v>
      </c>
      <c r="H1007" t="s">
        <v>248</v>
      </c>
      <c r="I1007" t="s">
        <v>2065</v>
      </c>
      <c r="J1007" t="s">
        <v>1350</v>
      </c>
    </row>
    <row r="1008" spans="6:10" x14ac:dyDescent="0.25">
      <c r="F1008" t="s">
        <v>248</v>
      </c>
      <c r="G1008" t="s">
        <v>248</v>
      </c>
      <c r="H1008" t="s">
        <v>248</v>
      </c>
      <c r="I1008" t="s">
        <v>2065</v>
      </c>
      <c r="J1008" t="s">
        <v>1351</v>
      </c>
    </row>
    <row r="1009" spans="6:10" x14ac:dyDescent="0.25">
      <c r="F1009" t="s">
        <v>248</v>
      </c>
      <c r="G1009" t="s">
        <v>248</v>
      </c>
      <c r="H1009" t="s">
        <v>359</v>
      </c>
      <c r="I1009" t="s">
        <v>359</v>
      </c>
      <c r="J1009" t="s">
        <v>1352</v>
      </c>
    </row>
    <row r="1010" spans="6:10" x14ac:dyDescent="0.25">
      <c r="F1010" t="s">
        <v>248</v>
      </c>
      <c r="G1010" t="s">
        <v>248</v>
      </c>
      <c r="H1010" t="s">
        <v>359</v>
      </c>
      <c r="I1010" t="s">
        <v>359</v>
      </c>
      <c r="J1010" t="s">
        <v>1353</v>
      </c>
    </row>
    <row r="1011" spans="6:10" x14ac:dyDescent="0.25">
      <c r="F1011" t="s">
        <v>248</v>
      </c>
      <c r="G1011" t="s">
        <v>248</v>
      </c>
      <c r="H1011" t="s">
        <v>359</v>
      </c>
      <c r="I1011" t="s">
        <v>359</v>
      </c>
      <c r="J1011" t="s">
        <v>1354</v>
      </c>
    </row>
    <row r="1012" spans="6:10" x14ac:dyDescent="0.25">
      <c r="F1012" t="s">
        <v>248</v>
      </c>
      <c r="G1012" t="s">
        <v>248</v>
      </c>
      <c r="H1012" t="s">
        <v>359</v>
      </c>
      <c r="I1012" t="s">
        <v>359</v>
      </c>
      <c r="J1012" t="s">
        <v>1355</v>
      </c>
    </row>
    <row r="1013" spans="6:10" x14ac:dyDescent="0.25">
      <c r="F1013" t="s">
        <v>248</v>
      </c>
      <c r="G1013" t="s">
        <v>248</v>
      </c>
      <c r="H1013" t="s">
        <v>359</v>
      </c>
      <c r="I1013" t="s">
        <v>359</v>
      </c>
      <c r="J1013" t="s">
        <v>1228</v>
      </c>
    </row>
    <row r="1014" spans="6:10" x14ac:dyDescent="0.25">
      <c r="F1014" t="s">
        <v>248</v>
      </c>
      <c r="G1014" t="s">
        <v>248</v>
      </c>
      <c r="H1014" t="s">
        <v>359</v>
      </c>
      <c r="I1014" t="s">
        <v>359</v>
      </c>
      <c r="J1014" t="s">
        <v>1356</v>
      </c>
    </row>
    <row r="1015" spans="6:10" x14ac:dyDescent="0.25">
      <c r="F1015" t="s">
        <v>248</v>
      </c>
      <c r="G1015" t="s">
        <v>248</v>
      </c>
      <c r="H1015" t="s">
        <v>359</v>
      </c>
      <c r="I1015" t="s">
        <v>359</v>
      </c>
      <c r="J1015" t="s">
        <v>1314</v>
      </c>
    </row>
    <row r="1016" spans="6:10" x14ac:dyDescent="0.25">
      <c r="F1016" t="s">
        <v>248</v>
      </c>
      <c r="G1016" t="s">
        <v>248</v>
      </c>
      <c r="H1016" t="s">
        <v>359</v>
      </c>
      <c r="I1016" t="s">
        <v>359</v>
      </c>
      <c r="J1016" t="s">
        <v>1357</v>
      </c>
    </row>
    <row r="1017" spans="6:10" x14ac:dyDescent="0.25">
      <c r="F1017" t="s">
        <v>248</v>
      </c>
      <c r="G1017" t="s">
        <v>248</v>
      </c>
      <c r="H1017" t="s">
        <v>359</v>
      </c>
      <c r="I1017" t="s">
        <v>359</v>
      </c>
      <c r="J1017" t="s">
        <v>1358</v>
      </c>
    </row>
    <row r="1018" spans="6:10" x14ac:dyDescent="0.25">
      <c r="F1018" t="s">
        <v>248</v>
      </c>
      <c r="G1018" t="s">
        <v>248</v>
      </c>
      <c r="H1018" t="s">
        <v>359</v>
      </c>
      <c r="I1018" t="s">
        <v>359</v>
      </c>
      <c r="J1018" t="s">
        <v>1359</v>
      </c>
    </row>
    <row r="1019" spans="6:10" x14ac:dyDescent="0.25">
      <c r="F1019" t="s">
        <v>248</v>
      </c>
      <c r="G1019" t="s">
        <v>248</v>
      </c>
      <c r="H1019" t="s">
        <v>359</v>
      </c>
      <c r="I1019" t="s">
        <v>359</v>
      </c>
      <c r="J1019" t="s">
        <v>1360</v>
      </c>
    </row>
    <row r="1020" spans="6:10" x14ac:dyDescent="0.25">
      <c r="F1020" t="s">
        <v>248</v>
      </c>
      <c r="G1020" t="s">
        <v>248</v>
      </c>
      <c r="H1020" t="s">
        <v>360</v>
      </c>
      <c r="I1020" t="s">
        <v>360</v>
      </c>
      <c r="J1020" t="s">
        <v>360</v>
      </c>
    </row>
    <row r="1021" spans="6:10" x14ac:dyDescent="0.25">
      <c r="F1021" t="s">
        <v>248</v>
      </c>
      <c r="G1021" t="s">
        <v>248</v>
      </c>
      <c r="H1021" t="s">
        <v>360</v>
      </c>
      <c r="I1021" t="s">
        <v>360</v>
      </c>
      <c r="J1021" t="s">
        <v>1361</v>
      </c>
    </row>
    <row r="1022" spans="6:10" x14ac:dyDescent="0.25">
      <c r="F1022" t="s">
        <v>248</v>
      </c>
      <c r="G1022" t="s">
        <v>248</v>
      </c>
      <c r="H1022" t="s">
        <v>360</v>
      </c>
      <c r="I1022" t="s">
        <v>360</v>
      </c>
      <c r="J1022" t="s">
        <v>1362</v>
      </c>
    </row>
    <row r="1023" spans="6:10" x14ac:dyDescent="0.25">
      <c r="F1023" t="s">
        <v>248</v>
      </c>
      <c r="G1023" t="s">
        <v>248</v>
      </c>
      <c r="H1023" t="s">
        <v>360</v>
      </c>
      <c r="I1023" t="s">
        <v>360</v>
      </c>
      <c r="J1023" t="s">
        <v>1363</v>
      </c>
    </row>
    <row r="1024" spans="6:10" x14ac:dyDescent="0.25">
      <c r="F1024" t="s">
        <v>248</v>
      </c>
      <c r="G1024" t="s">
        <v>248</v>
      </c>
      <c r="H1024" t="s">
        <v>360</v>
      </c>
      <c r="I1024" t="s">
        <v>360</v>
      </c>
      <c r="J1024" t="s">
        <v>556</v>
      </c>
    </row>
    <row r="1025" spans="6:10" x14ac:dyDescent="0.25">
      <c r="F1025" t="s">
        <v>248</v>
      </c>
      <c r="G1025" t="s">
        <v>248</v>
      </c>
      <c r="H1025" t="s">
        <v>361</v>
      </c>
      <c r="I1025" t="s">
        <v>361</v>
      </c>
      <c r="J1025" t="s">
        <v>361</v>
      </c>
    </row>
    <row r="1026" spans="6:10" x14ac:dyDescent="0.25">
      <c r="F1026" t="s">
        <v>248</v>
      </c>
      <c r="G1026" t="s">
        <v>248</v>
      </c>
      <c r="H1026" t="s">
        <v>361</v>
      </c>
      <c r="I1026" t="s">
        <v>361</v>
      </c>
      <c r="J1026" t="s">
        <v>1364</v>
      </c>
    </row>
    <row r="1027" spans="6:10" x14ac:dyDescent="0.25">
      <c r="F1027" t="s">
        <v>248</v>
      </c>
      <c r="G1027" t="s">
        <v>248</v>
      </c>
      <c r="H1027" t="s">
        <v>361</v>
      </c>
      <c r="I1027" t="s">
        <v>361</v>
      </c>
      <c r="J1027" t="s">
        <v>862</v>
      </c>
    </row>
    <row r="1028" spans="6:10" x14ac:dyDescent="0.25">
      <c r="F1028" t="s">
        <v>248</v>
      </c>
      <c r="G1028" t="s">
        <v>248</v>
      </c>
      <c r="H1028" t="s">
        <v>361</v>
      </c>
      <c r="I1028" t="s">
        <v>361</v>
      </c>
      <c r="J1028" t="s">
        <v>329</v>
      </c>
    </row>
    <row r="1029" spans="6:10" x14ac:dyDescent="0.25">
      <c r="F1029" t="s">
        <v>248</v>
      </c>
      <c r="G1029" t="s">
        <v>248</v>
      </c>
      <c r="H1029" t="s">
        <v>361</v>
      </c>
      <c r="I1029" t="s">
        <v>361</v>
      </c>
      <c r="J1029" t="s">
        <v>1365</v>
      </c>
    </row>
    <row r="1030" spans="6:10" x14ac:dyDescent="0.25">
      <c r="F1030" t="s">
        <v>248</v>
      </c>
      <c r="G1030" t="s">
        <v>248</v>
      </c>
      <c r="H1030" t="s">
        <v>362</v>
      </c>
      <c r="I1030" t="s">
        <v>362</v>
      </c>
      <c r="J1030" t="s">
        <v>362</v>
      </c>
    </row>
    <row r="1031" spans="6:10" x14ac:dyDescent="0.25">
      <c r="F1031" t="s">
        <v>248</v>
      </c>
      <c r="G1031" t="s">
        <v>248</v>
      </c>
      <c r="H1031" t="s">
        <v>362</v>
      </c>
      <c r="I1031" t="s">
        <v>362</v>
      </c>
      <c r="J1031" t="s">
        <v>1366</v>
      </c>
    </row>
    <row r="1032" spans="6:10" x14ac:dyDescent="0.25">
      <c r="F1032" t="s">
        <v>248</v>
      </c>
      <c r="G1032" t="s">
        <v>248</v>
      </c>
      <c r="H1032" t="s">
        <v>362</v>
      </c>
      <c r="I1032" t="s">
        <v>362</v>
      </c>
      <c r="J1032" t="s">
        <v>1367</v>
      </c>
    </row>
    <row r="1033" spans="6:10" x14ac:dyDescent="0.25">
      <c r="F1033" t="s">
        <v>248</v>
      </c>
      <c r="G1033" t="s">
        <v>248</v>
      </c>
      <c r="H1033" t="s">
        <v>362</v>
      </c>
      <c r="I1033" t="s">
        <v>362</v>
      </c>
      <c r="J1033" t="s">
        <v>567</v>
      </c>
    </row>
    <row r="1034" spans="6:10" x14ac:dyDescent="0.25">
      <c r="F1034" t="s">
        <v>248</v>
      </c>
      <c r="G1034" t="s">
        <v>248</v>
      </c>
      <c r="H1034" t="s">
        <v>362</v>
      </c>
      <c r="I1034" t="s">
        <v>362</v>
      </c>
      <c r="J1034" t="s">
        <v>1368</v>
      </c>
    </row>
    <row r="1035" spans="6:10" x14ac:dyDescent="0.25">
      <c r="F1035" t="s">
        <v>248</v>
      </c>
      <c r="G1035" t="s">
        <v>248</v>
      </c>
      <c r="H1035" t="s">
        <v>362</v>
      </c>
      <c r="I1035" t="s">
        <v>362</v>
      </c>
      <c r="J1035" t="s">
        <v>1369</v>
      </c>
    </row>
    <row r="1036" spans="6:10" x14ac:dyDescent="0.25">
      <c r="F1036" t="s">
        <v>248</v>
      </c>
      <c r="G1036" t="s">
        <v>248</v>
      </c>
      <c r="H1036" t="s">
        <v>362</v>
      </c>
      <c r="I1036" t="s">
        <v>362</v>
      </c>
      <c r="J1036" t="s">
        <v>1370</v>
      </c>
    </row>
    <row r="1037" spans="6:10" x14ac:dyDescent="0.25">
      <c r="F1037" t="s">
        <v>248</v>
      </c>
      <c r="G1037" t="s">
        <v>248</v>
      </c>
      <c r="H1037" t="s">
        <v>362</v>
      </c>
      <c r="I1037" t="s">
        <v>362</v>
      </c>
      <c r="J1037" t="s">
        <v>1371</v>
      </c>
    </row>
    <row r="1038" spans="6:10" x14ac:dyDescent="0.25">
      <c r="F1038" t="s">
        <v>249</v>
      </c>
      <c r="G1038" t="s">
        <v>249</v>
      </c>
      <c r="H1038" t="s">
        <v>363</v>
      </c>
      <c r="I1038" t="s">
        <v>363</v>
      </c>
      <c r="J1038" t="s">
        <v>363</v>
      </c>
    </row>
    <row r="1039" spans="6:10" x14ac:dyDescent="0.25">
      <c r="F1039" t="s">
        <v>249</v>
      </c>
      <c r="G1039" t="s">
        <v>249</v>
      </c>
      <c r="H1039" t="s">
        <v>363</v>
      </c>
      <c r="I1039" t="s">
        <v>363</v>
      </c>
      <c r="J1039" t="s">
        <v>1372</v>
      </c>
    </row>
    <row r="1040" spans="6:10" x14ac:dyDescent="0.25">
      <c r="F1040" t="s">
        <v>249</v>
      </c>
      <c r="G1040" t="s">
        <v>249</v>
      </c>
      <c r="H1040" t="s">
        <v>363</v>
      </c>
      <c r="I1040" t="s">
        <v>363</v>
      </c>
      <c r="J1040" t="s">
        <v>1373</v>
      </c>
    </row>
    <row r="1041" spans="6:10" x14ac:dyDescent="0.25">
      <c r="F1041" t="s">
        <v>249</v>
      </c>
      <c r="G1041" t="s">
        <v>249</v>
      </c>
      <c r="H1041" t="s">
        <v>363</v>
      </c>
      <c r="I1041" t="s">
        <v>363</v>
      </c>
      <c r="J1041" t="s">
        <v>1374</v>
      </c>
    </row>
    <row r="1042" spans="6:10" x14ac:dyDescent="0.25">
      <c r="F1042" t="s">
        <v>249</v>
      </c>
      <c r="G1042" t="s">
        <v>249</v>
      </c>
      <c r="H1042" t="s">
        <v>363</v>
      </c>
      <c r="I1042" t="s">
        <v>363</v>
      </c>
      <c r="J1042" t="s">
        <v>1375</v>
      </c>
    </row>
    <row r="1043" spans="6:10" x14ac:dyDescent="0.25">
      <c r="F1043" t="s">
        <v>249</v>
      </c>
      <c r="G1043" t="s">
        <v>249</v>
      </c>
      <c r="H1043" t="s">
        <v>363</v>
      </c>
      <c r="I1043" t="s">
        <v>363</v>
      </c>
      <c r="J1043" t="s">
        <v>1376</v>
      </c>
    </row>
    <row r="1044" spans="6:10" x14ac:dyDescent="0.25">
      <c r="F1044" t="s">
        <v>249</v>
      </c>
      <c r="G1044" t="s">
        <v>249</v>
      </c>
      <c r="H1044" t="s">
        <v>363</v>
      </c>
      <c r="I1044" t="s">
        <v>363</v>
      </c>
      <c r="J1044" t="s">
        <v>1377</v>
      </c>
    </row>
    <row r="1045" spans="6:10" x14ac:dyDescent="0.25">
      <c r="F1045" t="s">
        <v>249</v>
      </c>
      <c r="G1045" t="s">
        <v>249</v>
      </c>
      <c r="H1045" t="s">
        <v>363</v>
      </c>
      <c r="I1045" t="s">
        <v>363</v>
      </c>
      <c r="J1045" t="s">
        <v>971</v>
      </c>
    </row>
    <row r="1046" spans="6:10" x14ac:dyDescent="0.25">
      <c r="F1046" t="s">
        <v>249</v>
      </c>
      <c r="G1046" t="s">
        <v>249</v>
      </c>
      <c r="H1046" t="s">
        <v>363</v>
      </c>
      <c r="I1046" t="s">
        <v>363</v>
      </c>
      <c r="J1046" t="s">
        <v>1378</v>
      </c>
    </row>
    <row r="1047" spans="6:10" x14ac:dyDescent="0.25">
      <c r="F1047" t="s">
        <v>249</v>
      </c>
      <c r="G1047" t="s">
        <v>249</v>
      </c>
      <c r="H1047" t="s">
        <v>363</v>
      </c>
      <c r="I1047" t="s">
        <v>363</v>
      </c>
      <c r="J1047" t="s">
        <v>1379</v>
      </c>
    </row>
    <row r="1048" spans="6:10" x14ac:dyDescent="0.25">
      <c r="F1048" t="s">
        <v>249</v>
      </c>
      <c r="G1048" t="s">
        <v>249</v>
      </c>
      <c r="H1048" t="s">
        <v>363</v>
      </c>
      <c r="I1048" t="s">
        <v>363</v>
      </c>
      <c r="J1048" t="s">
        <v>1380</v>
      </c>
    </row>
    <row r="1049" spans="6:10" x14ac:dyDescent="0.25">
      <c r="F1049" t="s">
        <v>249</v>
      </c>
      <c r="G1049" t="s">
        <v>249</v>
      </c>
      <c r="H1049" t="s">
        <v>363</v>
      </c>
      <c r="I1049" t="s">
        <v>363</v>
      </c>
      <c r="J1049" t="s">
        <v>1381</v>
      </c>
    </row>
    <row r="1050" spans="6:10" x14ac:dyDescent="0.25">
      <c r="F1050" t="s">
        <v>249</v>
      </c>
      <c r="G1050" t="s">
        <v>249</v>
      </c>
      <c r="H1050" t="s">
        <v>363</v>
      </c>
      <c r="I1050" t="s">
        <v>363</v>
      </c>
      <c r="J1050" t="s">
        <v>1382</v>
      </c>
    </row>
    <row r="1051" spans="6:10" x14ac:dyDescent="0.25">
      <c r="F1051" t="s">
        <v>249</v>
      </c>
      <c r="G1051" t="s">
        <v>249</v>
      </c>
      <c r="H1051" t="s">
        <v>363</v>
      </c>
      <c r="I1051" t="s">
        <v>363</v>
      </c>
      <c r="J1051" t="s">
        <v>1383</v>
      </c>
    </row>
    <row r="1052" spans="6:10" x14ac:dyDescent="0.25">
      <c r="F1052" t="s">
        <v>249</v>
      </c>
      <c r="G1052" t="s">
        <v>249</v>
      </c>
      <c r="H1052" t="s">
        <v>363</v>
      </c>
      <c r="I1052" t="s">
        <v>363</v>
      </c>
      <c r="J1052" t="s">
        <v>1384</v>
      </c>
    </row>
    <row r="1053" spans="6:10" x14ac:dyDescent="0.25">
      <c r="F1053" t="s">
        <v>249</v>
      </c>
      <c r="G1053" t="s">
        <v>249</v>
      </c>
      <c r="H1053" t="s">
        <v>363</v>
      </c>
      <c r="I1053" t="s">
        <v>363</v>
      </c>
      <c r="J1053" t="s">
        <v>1385</v>
      </c>
    </row>
    <row r="1054" spans="6:10" x14ac:dyDescent="0.25">
      <c r="F1054" t="s">
        <v>249</v>
      </c>
      <c r="G1054" t="s">
        <v>249</v>
      </c>
      <c r="H1054" t="s">
        <v>363</v>
      </c>
      <c r="I1054" t="s">
        <v>363</v>
      </c>
      <c r="J1054" t="s">
        <v>603</v>
      </c>
    </row>
    <row r="1055" spans="6:10" x14ac:dyDescent="0.25">
      <c r="F1055" t="s">
        <v>249</v>
      </c>
      <c r="G1055" t="s">
        <v>249</v>
      </c>
      <c r="H1055" t="s">
        <v>363</v>
      </c>
      <c r="I1055" t="s">
        <v>363</v>
      </c>
      <c r="J1055" t="s">
        <v>1386</v>
      </c>
    </row>
    <row r="1056" spans="6:10" x14ac:dyDescent="0.25">
      <c r="F1056" t="s">
        <v>249</v>
      </c>
      <c r="G1056" t="s">
        <v>249</v>
      </c>
      <c r="H1056" t="s">
        <v>363</v>
      </c>
      <c r="I1056" t="s">
        <v>363</v>
      </c>
      <c r="J1056" t="s">
        <v>1046</v>
      </c>
    </row>
    <row r="1057" spans="6:10" x14ac:dyDescent="0.25">
      <c r="F1057" t="s">
        <v>249</v>
      </c>
      <c r="G1057" t="s">
        <v>249</v>
      </c>
      <c r="H1057" t="s">
        <v>363</v>
      </c>
      <c r="I1057" t="s">
        <v>363</v>
      </c>
      <c r="J1057" t="s">
        <v>1387</v>
      </c>
    </row>
    <row r="1058" spans="6:10" x14ac:dyDescent="0.25">
      <c r="F1058" t="s">
        <v>249</v>
      </c>
      <c r="G1058" t="s">
        <v>249</v>
      </c>
      <c r="H1058" t="s">
        <v>363</v>
      </c>
      <c r="I1058" t="s">
        <v>363</v>
      </c>
      <c r="J1058" t="s">
        <v>1388</v>
      </c>
    </row>
    <row r="1059" spans="6:10" x14ac:dyDescent="0.25">
      <c r="F1059" t="s">
        <v>249</v>
      </c>
      <c r="G1059" t="s">
        <v>249</v>
      </c>
      <c r="H1059" t="s">
        <v>363</v>
      </c>
      <c r="I1059" t="s">
        <v>363</v>
      </c>
      <c r="J1059" t="s">
        <v>1389</v>
      </c>
    </row>
    <row r="1060" spans="6:10" x14ac:dyDescent="0.25">
      <c r="F1060" t="s">
        <v>249</v>
      </c>
      <c r="G1060" t="s">
        <v>249</v>
      </c>
      <c r="H1060" t="s">
        <v>363</v>
      </c>
      <c r="I1060" t="s">
        <v>363</v>
      </c>
      <c r="J1060" t="s">
        <v>1390</v>
      </c>
    </row>
    <row r="1061" spans="6:10" x14ac:dyDescent="0.25">
      <c r="F1061" t="s">
        <v>249</v>
      </c>
      <c r="G1061" t="s">
        <v>249</v>
      </c>
      <c r="H1061" t="s">
        <v>363</v>
      </c>
      <c r="I1061" t="s">
        <v>363</v>
      </c>
      <c r="J1061" t="s">
        <v>1391</v>
      </c>
    </row>
    <row r="1062" spans="6:10" x14ac:dyDescent="0.25">
      <c r="F1062" t="s">
        <v>249</v>
      </c>
      <c r="G1062" t="s">
        <v>249</v>
      </c>
      <c r="H1062" t="s">
        <v>363</v>
      </c>
      <c r="I1062" t="s">
        <v>363</v>
      </c>
      <c r="J1062" t="s">
        <v>1392</v>
      </c>
    </row>
    <row r="1063" spans="6:10" x14ac:dyDescent="0.25">
      <c r="F1063" t="s">
        <v>249</v>
      </c>
      <c r="G1063" t="s">
        <v>249</v>
      </c>
      <c r="H1063" t="s">
        <v>363</v>
      </c>
      <c r="I1063" t="s">
        <v>363</v>
      </c>
      <c r="J1063" t="s">
        <v>1393</v>
      </c>
    </row>
    <row r="1064" spans="6:10" x14ac:dyDescent="0.25">
      <c r="F1064" t="s">
        <v>249</v>
      </c>
      <c r="G1064" t="s">
        <v>249</v>
      </c>
      <c r="H1064" t="s">
        <v>363</v>
      </c>
      <c r="I1064" t="s">
        <v>363</v>
      </c>
      <c r="J1064" t="s">
        <v>1394</v>
      </c>
    </row>
    <row r="1065" spans="6:10" x14ac:dyDescent="0.25">
      <c r="F1065" t="s">
        <v>249</v>
      </c>
      <c r="G1065" t="s">
        <v>249</v>
      </c>
      <c r="H1065" t="s">
        <v>363</v>
      </c>
      <c r="I1065" t="s">
        <v>363</v>
      </c>
      <c r="J1065" t="s">
        <v>1395</v>
      </c>
    </row>
    <row r="1066" spans="6:10" x14ac:dyDescent="0.25">
      <c r="F1066" t="s">
        <v>249</v>
      </c>
      <c r="G1066" t="s">
        <v>249</v>
      </c>
      <c r="H1066" t="s">
        <v>364</v>
      </c>
      <c r="I1066" t="s">
        <v>364</v>
      </c>
      <c r="J1066" t="s">
        <v>364</v>
      </c>
    </row>
    <row r="1067" spans="6:10" x14ac:dyDescent="0.25">
      <c r="F1067" t="s">
        <v>249</v>
      </c>
      <c r="G1067" t="s">
        <v>249</v>
      </c>
      <c r="H1067" t="s">
        <v>364</v>
      </c>
      <c r="I1067" t="s">
        <v>364</v>
      </c>
      <c r="J1067" t="s">
        <v>613</v>
      </c>
    </row>
    <row r="1068" spans="6:10" x14ac:dyDescent="0.25">
      <c r="F1068" t="s">
        <v>249</v>
      </c>
      <c r="G1068" t="s">
        <v>249</v>
      </c>
      <c r="H1068" t="s">
        <v>364</v>
      </c>
      <c r="I1068" t="s">
        <v>364</v>
      </c>
      <c r="J1068" t="s">
        <v>1396</v>
      </c>
    </row>
    <row r="1069" spans="6:10" x14ac:dyDescent="0.25">
      <c r="F1069" t="s">
        <v>249</v>
      </c>
      <c r="G1069" t="s">
        <v>249</v>
      </c>
      <c r="H1069" t="s">
        <v>364</v>
      </c>
      <c r="I1069" t="s">
        <v>364</v>
      </c>
      <c r="J1069" t="s">
        <v>1397</v>
      </c>
    </row>
    <row r="1070" spans="6:10" x14ac:dyDescent="0.25">
      <c r="F1070" t="s">
        <v>249</v>
      </c>
      <c r="G1070" t="s">
        <v>249</v>
      </c>
      <c r="H1070" t="s">
        <v>364</v>
      </c>
      <c r="I1070" t="s">
        <v>364</v>
      </c>
      <c r="J1070" t="s">
        <v>655</v>
      </c>
    </row>
    <row r="1071" spans="6:10" x14ac:dyDescent="0.25">
      <c r="F1071" t="s">
        <v>249</v>
      </c>
      <c r="G1071" t="s">
        <v>249</v>
      </c>
      <c r="H1071" t="s">
        <v>364</v>
      </c>
      <c r="I1071" t="s">
        <v>364</v>
      </c>
      <c r="J1071" t="s">
        <v>1398</v>
      </c>
    </row>
    <row r="1072" spans="6:10" x14ac:dyDescent="0.25">
      <c r="F1072" t="s">
        <v>249</v>
      </c>
      <c r="G1072" t="s">
        <v>249</v>
      </c>
      <c r="H1072" t="s">
        <v>364</v>
      </c>
      <c r="I1072" t="s">
        <v>364</v>
      </c>
      <c r="J1072" t="s">
        <v>1399</v>
      </c>
    </row>
    <row r="1073" spans="6:10" x14ac:dyDescent="0.25">
      <c r="F1073" t="s">
        <v>249</v>
      </c>
      <c r="G1073" t="s">
        <v>249</v>
      </c>
      <c r="H1073" t="s">
        <v>364</v>
      </c>
      <c r="I1073" t="s">
        <v>364</v>
      </c>
      <c r="J1073" t="s">
        <v>1400</v>
      </c>
    </row>
    <row r="1074" spans="6:10" x14ac:dyDescent="0.25">
      <c r="F1074" t="s">
        <v>249</v>
      </c>
      <c r="G1074" t="s">
        <v>249</v>
      </c>
      <c r="H1074" t="s">
        <v>364</v>
      </c>
      <c r="I1074" t="s">
        <v>364</v>
      </c>
      <c r="J1074" t="s">
        <v>494</v>
      </c>
    </row>
    <row r="1075" spans="6:10" x14ac:dyDescent="0.25">
      <c r="F1075" t="s">
        <v>249</v>
      </c>
      <c r="G1075" t="s">
        <v>249</v>
      </c>
      <c r="H1075" t="s">
        <v>364</v>
      </c>
      <c r="I1075" t="s">
        <v>364</v>
      </c>
      <c r="J1075" t="s">
        <v>1401</v>
      </c>
    </row>
    <row r="1076" spans="6:10" x14ac:dyDescent="0.25">
      <c r="F1076" t="s">
        <v>249</v>
      </c>
      <c r="G1076" t="s">
        <v>249</v>
      </c>
      <c r="H1076" t="s">
        <v>364</v>
      </c>
      <c r="I1076" t="s">
        <v>364</v>
      </c>
      <c r="J1076" t="s">
        <v>1402</v>
      </c>
    </row>
    <row r="1077" spans="6:10" x14ac:dyDescent="0.25">
      <c r="F1077" t="s">
        <v>249</v>
      </c>
      <c r="G1077" t="s">
        <v>249</v>
      </c>
      <c r="H1077" t="s">
        <v>364</v>
      </c>
      <c r="I1077" t="s">
        <v>364</v>
      </c>
      <c r="J1077" t="s">
        <v>1403</v>
      </c>
    </row>
    <row r="1078" spans="6:10" x14ac:dyDescent="0.25">
      <c r="F1078" t="s">
        <v>249</v>
      </c>
      <c r="G1078" t="s">
        <v>249</v>
      </c>
      <c r="H1078" t="s">
        <v>364</v>
      </c>
      <c r="I1078" t="s">
        <v>364</v>
      </c>
      <c r="J1078" t="s">
        <v>1404</v>
      </c>
    </row>
    <row r="1079" spans="6:10" x14ac:dyDescent="0.25">
      <c r="F1079" t="s">
        <v>249</v>
      </c>
      <c r="G1079" t="s">
        <v>249</v>
      </c>
      <c r="H1079" t="s">
        <v>364</v>
      </c>
      <c r="I1079" t="s">
        <v>364</v>
      </c>
      <c r="J1079" t="s">
        <v>1405</v>
      </c>
    </row>
    <row r="1080" spans="6:10" x14ac:dyDescent="0.25">
      <c r="F1080" t="s">
        <v>249</v>
      </c>
      <c r="G1080" t="s">
        <v>249</v>
      </c>
      <c r="H1080" t="s">
        <v>364</v>
      </c>
      <c r="I1080" t="s">
        <v>364</v>
      </c>
      <c r="J1080" t="s">
        <v>1406</v>
      </c>
    </row>
    <row r="1081" spans="6:10" x14ac:dyDescent="0.25">
      <c r="F1081" t="s">
        <v>249</v>
      </c>
      <c r="G1081" t="s">
        <v>249</v>
      </c>
      <c r="H1081" t="s">
        <v>365</v>
      </c>
      <c r="I1081" t="s">
        <v>365</v>
      </c>
      <c r="J1081" t="s">
        <v>365</v>
      </c>
    </row>
    <row r="1082" spans="6:10" x14ac:dyDescent="0.25">
      <c r="F1082" t="s">
        <v>249</v>
      </c>
      <c r="G1082" t="s">
        <v>249</v>
      </c>
      <c r="H1082" t="s">
        <v>365</v>
      </c>
      <c r="I1082" t="s">
        <v>365</v>
      </c>
      <c r="J1082" t="s">
        <v>1407</v>
      </c>
    </row>
    <row r="1083" spans="6:10" x14ac:dyDescent="0.25">
      <c r="F1083" t="s">
        <v>249</v>
      </c>
      <c r="G1083" t="s">
        <v>249</v>
      </c>
      <c r="H1083" t="s">
        <v>365</v>
      </c>
      <c r="I1083" t="s">
        <v>365</v>
      </c>
      <c r="J1083" t="s">
        <v>1408</v>
      </c>
    </row>
    <row r="1084" spans="6:10" x14ac:dyDescent="0.25">
      <c r="F1084" t="s">
        <v>249</v>
      </c>
      <c r="G1084" t="s">
        <v>249</v>
      </c>
      <c r="H1084" t="s">
        <v>365</v>
      </c>
      <c r="I1084" t="s">
        <v>365</v>
      </c>
      <c r="J1084" t="s">
        <v>1409</v>
      </c>
    </row>
    <row r="1085" spans="6:10" x14ac:dyDescent="0.25">
      <c r="F1085" t="s">
        <v>249</v>
      </c>
      <c r="G1085" t="s">
        <v>249</v>
      </c>
      <c r="H1085" t="s">
        <v>365</v>
      </c>
      <c r="I1085" t="s">
        <v>365</v>
      </c>
      <c r="J1085" t="s">
        <v>1410</v>
      </c>
    </row>
    <row r="1086" spans="6:10" x14ac:dyDescent="0.25">
      <c r="F1086" t="s">
        <v>249</v>
      </c>
      <c r="G1086" t="s">
        <v>249</v>
      </c>
      <c r="H1086" t="s">
        <v>365</v>
      </c>
      <c r="I1086" t="s">
        <v>365</v>
      </c>
      <c r="J1086" t="s">
        <v>1411</v>
      </c>
    </row>
    <row r="1087" spans="6:10" x14ac:dyDescent="0.25">
      <c r="F1087" t="s">
        <v>249</v>
      </c>
      <c r="G1087" t="s">
        <v>249</v>
      </c>
      <c r="H1087" t="s">
        <v>366</v>
      </c>
      <c r="I1087" t="s">
        <v>366</v>
      </c>
      <c r="J1087" t="s">
        <v>366</v>
      </c>
    </row>
    <row r="1088" spans="6:10" x14ac:dyDescent="0.25">
      <c r="F1088" t="s">
        <v>249</v>
      </c>
      <c r="G1088" t="s">
        <v>249</v>
      </c>
      <c r="H1088" t="s">
        <v>366</v>
      </c>
      <c r="I1088" t="s">
        <v>366</v>
      </c>
      <c r="J1088" t="s">
        <v>1412</v>
      </c>
    </row>
    <row r="1089" spans="6:10" x14ac:dyDescent="0.25">
      <c r="F1089" t="s">
        <v>249</v>
      </c>
      <c r="G1089" t="s">
        <v>249</v>
      </c>
      <c r="H1089" t="s">
        <v>366</v>
      </c>
      <c r="I1089" t="s">
        <v>366</v>
      </c>
      <c r="J1089" t="s">
        <v>1413</v>
      </c>
    </row>
    <row r="1090" spans="6:10" x14ac:dyDescent="0.25">
      <c r="F1090" t="s">
        <v>249</v>
      </c>
      <c r="G1090" t="s">
        <v>249</v>
      </c>
      <c r="H1090" t="s">
        <v>366</v>
      </c>
      <c r="I1090" t="s">
        <v>366</v>
      </c>
      <c r="J1090" t="s">
        <v>1414</v>
      </c>
    </row>
    <row r="1091" spans="6:10" x14ac:dyDescent="0.25">
      <c r="F1091" t="s">
        <v>249</v>
      </c>
      <c r="G1091" t="s">
        <v>249</v>
      </c>
      <c r="H1091" t="s">
        <v>366</v>
      </c>
      <c r="I1091" t="s">
        <v>366</v>
      </c>
      <c r="J1091" t="s">
        <v>1415</v>
      </c>
    </row>
    <row r="1092" spans="6:10" x14ac:dyDescent="0.25">
      <c r="F1092" t="s">
        <v>249</v>
      </c>
      <c r="G1092" t="s">
        <v>249</v>
      </c>
      <c r="H1092" t="s">
        <v>366</v>
      </c>
      <c r="I1092" t="s">
        <v>366</v>
      </c>
      <c r="J1092" t="s">
        <v>1416</v>
      </c>
    </row>
    <row r="1093" spans="6:10" x14ac:dyDescent="0.25">
      <c r="F1093" t="s">
        <v>249</v>
      </c>
      <c r="G1093" t="s">
        <v>249</v>
      </c>
      <c r="H1093" t="s">
        <v>366</v>
      </c>
      <c r="I1093" t="s">
        <v>366</v>
      </c>
      <c r="J1093" t="s">
        <v>1417</v>
      </c>
    </row>
    <row r="1094" spans="6:10" x14ac:dyDescent="0.25">
      <c r="F1094" t="s">
        <v>249</v>
      </c>
      <c r="G1094" t="s">
        <v>249</v>
      </c>
      <c r="H1094" t="s">
        <v>366</v>
      </c>
      <c r="I1094" t="s">
        <v>366</v>
      </c>
      <c r="J1094" t="s">
        <v>1418</v>
      </c>
    </row>
    <row r="1095" spans="6:10" x14ac:dyDescent="0.25">
      <c r="F1095" t="s">
        <v>249</v>
      </c>
      <c r="G1095" t="s">
        <v>249</v>
      </c>
      <c r="H1095" t="s">
        <v>366</v>
      </c>
      <c r="I1095" t="s">
        <v>366</v>
      </c>
      <c r="J1095" t="s">
        <v>1419</v>
      </c>
    </row>
    <row r="1096" spans="6:10" x14ac:dyDescent="0.25">
      <c r="F1096" t="s">
        <v>249</v>
      </c>
      <c r="G1096" t="s">
        <v>249</v>
      </c>
      <c r="H1096" t="s">
        <v>366</v>
      </c>
      <c r="I1096" t="s">
        <v>366</v>
      </c>
      <c r="J1096" t="s">
        <v>1420</v>
      </c>
    </row>
    <row r="1097" spans="6:10" x14ac:dyDescent="0.25">
      <c r="F1097" t="s">
        <v>249</v>
      </c>
      <c r="G1097" t="s">
        <v>249</v>
      </c>
      <c r="H1097" t="s">
        <v>366</v>
      </c>
      <c r="I1097" t="s">
        <v>366</v>
      </c>
      <c r="J1097" t="s">
        <v>1421</v>
      </c>
    </row>
    <row r="1098" spans="6:10" x14ac:dyDescent="0.25">
      <c r="F1098" t="s">
        <v>249</v>
      </c>
      <c r="G1098" t="s">
        <v>249</v>
      </c>
      <c r="H1098" t="s">
        <v>366</v>
      </c>
      <c r="I1098" t="s">
        <v>366</v>
      </c>
      <c r="J1098" t="s">
        <v>375</v>
      </c>
    </row>
    <row r="1099" spans="6:10" x14ac:dyDescent="0.25">
      <c r="F1099" t="s">
        <v>249</v>
      </c>
      <c r="G1099" t="s">
        <v>249</v>
      </c>
      <c r="H1099" t="s">
        <v>366</v>
      </c>
      <c r="I1099" t="s">
        <v>366</v>
      </c>
      <c r="J1099" t="s">
        <v>1422</v>
      </c>
    </row>
    <row r="1100" spans="6:10" x14ac:dyDescent="0.25">
      <c r="F1100" t="s">
        <v>249</v>
      </c>
      <c r="G1100" t="s">
        <v>249</v>
      </c>
      <c r="H1100" t="s">
        <v>366</v>
      </c>
      <c r="I1100" t="s">
        <v>366</v>
      </c>
      <c r="J1100" t="s">
        <v>1423</v>
      </c>
    </row>
    <row r="1101" spans="6:10" x14ac:dyDescent="0.25">
      <c r="F1101" t="s">
        <v>249</v>
      </c>
      <c r="G1101" t="s">
        <v>249</v>
      </c>
      <c r="H1101" t="s">
        <v>366</v>
      </c>
      <c r="I1101" t="s">
        <v>366</v>
      </c>
      <c r="J1101" t="s">
        <v>1424</v>
      </c>
    </row>
    <row r="1102" spans="6:10" x14ac:dyDescent="0.25">
      <c r="F1102" t="s">
        <v>249</v>
      </c>
      <c r="G1102" t="s">
        <v>249</v>
      </c>
      <c r="H1102" t="s">
        <v>366</v>
      </c>
      <c r="I1102" t="s">
        <v>366</v>
      </c>
      <c r="J1102" t="s">
        <v>1425</v>
      </c>
    </row>
    <row r="1103" spans="6:10" x14ac:dyDescent="0.25">
      <c r="F1103" t="s">
        <v>249</v>
      </c>
      <c r="G1103" t="s">
        <v>249</v>
      </c>
      <c r="H1103" t="s">
        <v>366</v>
      </c>
      <c r="I1103" t="s">
        <v>366</v>
      </c>
      <c r="J1103" t="s">
        <v>1426</v>
      </c>
    </row>
    <row r="1104" spans="6:10" x14ac:dyDescent="0.25">
      <c r="F1104" t="s">
        <v>249</v>
      </c>
      <c r="G1104" t="s">
        <v>249</v>
      </c>
      <c r="H1104" t="s">
        <v>366</v>
      </c>
      <c r="I1104" t="s">
        <v>366</v>
      </c>
      <c r="J1104" t="s">
        <v>1427</v>
      </c>
    </row>
    <row r="1105" spans="6:10" x14ac:dyDescent="0.25">
      <c r="F1105" t="s">
        <v>249</v>
      </c>
      <c r="G1105" t="s">
        <v>249</v>
      </c>
      <c r="H1105" t="s">
        <v>366</v>
      </c>
      <c r="I1105" t="s">
        <v>366</v>
      </c>
      <c r="J1105" t="s">
        <v>1428</v>
      </c>
    </row>
    <row r="1106" spans="6:10" x14ac:dyDescent="0.25">
      <c r="F1106" t="s">
        <v>249</v>
      </c>
      <c r="G1106" t="s">
        <v>249</v>
      </c>
      <c r="H1106" t="s">
        <v>366</v>
      </c>
      <c r="I1106" t="s">
        <v>366</v>
      </c>
      <c r="J1106" t="s">
        <v>1429</v>
      </c>
    </row>
    <row r="1107" spans="6:10" x14ac:dyDescent="0.25">
      <c r="F1107" t="s">
        <v>249</v>
      </c>
      <c r="G1107" t="s">
        <v>249</v>
      </c>
      <c r="H1107" t="s">
        <v>366</v>
      </c>
      <c r="I1107" t="s">
        <v>366</v>
      </c>
      <c r="J1107" t="s">
        <v>1430</v>
      </c>
    </row>
    <row r="1108" spans="6:10" x14ac:dyDescent="0.25">
      <c r="F1108" t="s">
        <v>249</v>
      </c>
      <c r="G1108" t="s">
        <v>249</v>
      </c>
      <c r="H1108" t="s">
        <v>366</v>
      </c>
      <c r="I1108" t="s">
        <v>366</v>
      </c>
      <c r="J1108" t="s">
        <v>1431</v>
      </c>
    </row>
    <row r="1109" spans="6:10" x14ac:dyDescent="0.25">
      <c r="F1109" t="s">
        <v>249</v>
      </c>
      <c r="G1109" t="s">
        <v>249</v>
      </c>
      <c r="H1109" t="s">
        <v>366</v>
      </c>
      <c r="I1109" t="s">
        <v>366</v>
      </c>
      <c r="J1109" t="s">
        <v>1012</v>
      </c>
    </row>
    <row r="1110" spans="6:10" x14ac:dyDescent="0.25">
      <c r="F1110" t="s">
        <v>249</v>
      </c>
      <c r="G1110" t="s">
        <v>249</v>
      </c>
      <c r="H1110" t="s">
        <v>366</v>
      </c>
      <c r="I1110" t="s">
        <v>366</v>
      </c>
      <c r="J1110" t="s">
        <v>1432</v>
      </c>
    </row>
    <row r="1111" spans="6:10" x14ac:dyDescent="0.25">
      <c r="F1111" t="s">
        <v>249</v>
      </c>
      <c r="G1111" t="s">
        <v>249</v>
      </c>
      <c r="H1111" t="s">
        <v>366</v>
      </c>
      <c r="I1111" t="s">
        <v>366</v>
      </c>
      <c r="J1111" t="s">
        <v>1433</v>
      </c>
    </row>
    <row r="1112" spans="6:10" x14ac:dyDescent="0.25">
      <c r="F1112" t="s">
        <v>249</v>
      </c>
      <c r="G1112" t="s">
        <v>249</v>
      </c>
      <c r="H1112" t="s">
        <v>366</v>
      </c>
      <c r="I1112" t="s">
        <v>366</v>
      </c>
      <c r="J1112" t="s">
        <v>1434</v>
      </c>
    </row>
    <row r="1113" spans="6:10" x14ac:dyDescent="0.25">
      <c r="F1113" t="s">
        <v>249</v>
      </c>
      <c r="G1113" t="s">
        <v>249</v>
      </c>
      <c r="H1113" t="s">
        <v>366</v>
      </c>
      <c r="I1113" t="s">
        <v>366</v>
      </c>
      <c r="J1113" t="s">
        <v>1435</v>
      </c>
    </row>
    <row r="1114" spans="6:10" x14ac:dyDescent="0.25">
      <c r="F1114" t="s">
        <v>249</v>
      </c>
      <c r="G1114" t="s">
        <v>249</v>
      </c>
      <c r="H1114" t="s">
        <v>366</v>
      </c>
      <c r="I1114" t="s">
        <v>366</v>
      </c>
      <c r="J1114" t="s">
        <v>1436</v>
      </c>
    </row>
    <row r="1115" spans="6:10" x14ac:dyDescent="0.25">
      <c r="F1115" t="s">
        <v>249</v>
      </c>
      <c r="G1115" t="s">
        <v>249</v>
      </c>
      <c r="H1115" t="s">
        <v>366</v>
      </c>
      <c r="I1115" t="s">
        <v>366</v>
      </c>
      <c r="J1115" t="s">
        <v>1437</v>
      </c>
    </row>
    <row r="1116" spans="6:10" x14ac:dyDescent="0.25">
      <c r="F1116" t="s">
        <v>249</v>
      </c>
      <c r="G1116" t="s">
        <v>249</v>
      </c>
      <c r="H1116" t="s">
        <v>366</v>
      </c>
      <c r="I1116" t="s">
        <v>366</v>
      </c>
      <c r="J1116" t="s">
        <v>1438</v>
      </c>
    </row>
    <row r="1117" spans="6:10" x14ac:dyDescent="0.25">
      <c r="F1117" t="s">
        <v>249</v>
      </c>
      <c r="G1117" t="s">
        <v>249</v>
      </c>
      <c r="H1117" t="s">
        <v>366</v>
      </c>
      <c r="I1117" t="s">
        <v>366</v>
      </c>
      <c r="J1117" t="s">
        <v>1439</v>
      </c>
    </row>
    <row r="1118" spans="6:10" x14ac:dyDescent="0.25">
      <c r="F1118" t="s">
        <v>249</v>
      </c>
      <c r="G1118" t="s">
        <v>249</v>
      </c>
      <c r="H1118" t="s">
        <v>366</v>
      </c>
      <c r="I1118" t="s">
        <v>366</v>
      </c>
      <c r="J1118" t="s">
        <v>1440</v>
      </c>
    </row>
    <row r="1119" spans="6:10" x14ac:dyDescent="0.25">
      <c r="F1119" t="s">
        <v>249</v>
      </c>
      <c r="G1119" t="s">
        <v>249</v>
      </c>
      <c r="H1119" t="s">
        <v>366</v>
      </c>
      <c r="I1119" t="s">
        <v>366</v>
      </c>
      <c r="J1119" t="s">
        <v>369</v>
      </c>
    </row>
    <row r="1120" spans="6:10" x14ac:dyDescent="0.25">
      <c r="F1120" t="s">
        <v>249</v>
      </c>
      <c r="G1120" t="s">
        <v>249</v>
      </c>
      <c r="H1120" t="s">
        <v>366</v>
      </c>
      <c r="I1120" t="s">
        <v>366</v>
      </c>
      <c r="J1120" t="s">
        <v>393</v>
      </c>
    </row>
    <row r="1121" spans="6:10" x14ac:dyDescent="0.25">
      <c r="F1121" t="s">
        <v>249</v>
      </c>
      <c r="G1121" t="s">
        <v>249</v>
      </c>
      <c r="H1121" t="s">
        <v>249</v>
      </c>
      <c r="I1121" t="s">
        <v>2066</v>
      </c>
      <c r="J1121" t="s">
        <v>249</v>
      </c>
    </row>
    <row r="1122" spans="6:10" x14ac:dyDescent="0.25">
      <c r="F1122" t="s">
        <v>249</v>
      </c>
      <c r="G1122" t="s">
        <v>249</v>
      </c>
      <c r="H1122" t="s">
        <v>249</v>
      </c>
      <c r="I1122" t="s">
        <v>2066</v>
      </c>
      <c r="J1122" t="s">
        <v>1441</v>
      </c>
    </row>
    <row r="1123" spans="6:10" x14ac:dyDescent="0.25">
      <c r="F1123" t="s">
        <v>249</v>
      </c>
      <c r="G1123" t="s">
        <v>249</v>
      </c>
      <c r="H1123" t="s">
        <v>249</v>
      </c>
      <c r="I1123" t="s">
        <v>2066</v>
      </c>
      <c r="J1123" t="s">
        <v>1442</v>
      </c>
    </row>
    <row r="1124" spans="6:10" x14ac:dyDescent="0.25">
      <c r="F1124" t="s">
        <v>249</v>
      </c>
      <c r="G1124" t="s">
        <v>249</v>
      </c>
      <c r="H1124" t="s">
        <v>249</v>
      </c>
      <c r="I1124" t="s">
        <v>2066</v>
      </c>
      <c r="J1124" t="s">
        <v>1443</v>
      </c>
    </row>
    <row r="1125" spans="6:10" x14ac:dyDescent="0.25">
      <c r="F1125" t="s">
        <v>249</v>
      </c>
      <c r="G1125" t="s">
        <v>249</v>
      </c>
      <c r="H1125" t="s">
        <v>367</v>
      </c>
      <c r="I1125" t="s">
        <v>367</v>
      </c>
      <c r="J1125" t="s">
        <v>367</v>
      </c>
    </row>
    <row r="1126" spans="6:10" x14ac:dyDescent="0.25">
      <c r="F1126" t="s">
        <v>249</v>
      </c>
      <c r="G1126" t="s">
        <v>249</v>
      </c>
      <c r="H1126" t="s">
        <v>367</v>
      </c>
      <c r="I1126" t="s">
        <v>367</v>
      </c>
      <c r="J1126" t="s">
        <v>1444</v>
      </c>
    </row>
    <row r="1127" spans="6:10" x14ac:dyDescent="0.25">
      <c r="F1127" t="s">
        <v>249</v>
      </c>
      <c r="G1127" t="s">
        <v>249</v>
      </c>
      <c r="H1127" t="s">
        <v>367</v>
      </c>
      <c r="I1127" t="s">
        <v>367</v>
      </c>
      <c r="J1127" t="s">
        <v>1445</v>
      </c>
    </row>
    <row r="1128" spans="6:10" x14ac:dyDescent="0.25">
      <c r="F1128" t="s">
        <v>249</v>
      </c>
      <c r="G1128" t="s">
        <v>249</v>
      </c>
      <c r="H1128" t="s">
        <v>367</v>
      </c>
      <c r="I1128" t="s">
        <v>367</v>
      </c>
      <c r="J1128" t="s">
        <v>1446</v>
      </c>
    </row>
    <row r="1129" spans="6:10" x14ac:dyDescent="0.25">
      <c r="F1129" t="s">
        <v>249</v>
      </c>
      <c r="G1129" t="s">
        <v>249</v>
      </c>
      <c r="H1129" t="s">
        <v>367</v>
      </c>
      <c r="I1129" t="s">
        <v>367</v>
      </c>
      <c r="J1129" t="s">
        <v>1447</v>
      </c>
    </row>
    <row r="1130" spans="6:10" x14ac:dyDescent="0.25">
      <c r="F1130" t="s">
        <v>249</v>
      </c>
      <c r="G1130" t="s">
        <v>249</v>
      </c>
      <c r="H1130" t="s">
        <v>367</v>
      </c>
      <c r="I1130" t="s">
        <v>367</v>
      </c>
      <c r="J1130" t="s">
        <v>1448</v>
      </c>
    </row>
    <row r="1131" spans="6:10" x14ac:dyDescent="0.25">
      <c r="F1131" t="s">
        <v>249</v>
      </c>
      <c r="G1131" t="s">
        <v>249</v>
      </c>
      <c r="H1131" t="s">
        <v>367</v>
      </c>
      <c r="I1131" t="s">
        <v>367</v>
      </c>
      <c r="J1131" t="s">
        <v>1449</v>
      </c>
    </row>
    <row r="1132" spans="6:10" x14ac:dyDescent="0.25">
      <c r="F1132" t="s">
        <v>249</v>
      </c>
      <c r="G1132" t="s">
        <v>249</v>
      </c>
      <c r="H1132" t="s">
        <v>367</v>
      </c>
      <c r="I1132" t="s">
        <v>367</v>
      </c>
      <c r="J1132" t="s">
        <v>1450</v>
      </c>
    </row>
    <row r="1133" spans="6:10" x14ac:dyDescent="0.25">
      <c r="F1133" t="s">
        <v>249</v>
      </c>
      <c r="G1133" t="s">
        <v>249</v>
      </c>
      <c r="H1133" t="s">
        <v>367</v>
      </c>
      <c r="I1133" t="s">
        <v>367</v>
      </c>
      <c r="J1133" t="s">
        <v>1451</v>
      </c>
    </row>
    <row r="1134" spans="6:10" x14ac:dyDescent="0.25">
      <c r="F1134" t="s">
        <v>249</v>
      </c>
      <c r="G1134" t="s">
        <v>249</v>
      </c>
      <c r="H1134" t="s">
        <v>368</v>
      </c>
      <c r="I1134" t="s">
        <v>368</v>
      </c>
      <c r="J1134" t="s">
        <v>368</v>
      </c>
    </row>
    <row r="1135" spans="6:10" x14ac:dyDescent="0.25">
      <c r="F1135" t="s">
        <v>249</v>
      </c>
      <c r="G1135" t="s">
        <v>249</v>
      </c>
      <c r="H1135" t="s">
        <v>368</v>
      </c>
      <c r="I1135" t="s">
        <v>368</v>
      </c>
      <c r="J1135" t="s">
        <v>343</v>
      </c>
    </row>
    <row r="1136" spans="6:10" x14ac:dyDescent="0.25">
      <c r="F1136" t="s">
        <v>249</v>
      </c>
      <c r="G1136" t="s">
        <v>249</v>
      </c>
      <c r="H1136" t="s">
        <v>368</v>
      </c>
      <c r="I1136" t="s">
        <v>368</v>
      </c>
      <c r="J1136" t="s">
        <v>1452</v>
      </c>
    </row>
    <row r="1137" spans="6:10" x14ac:dyDescent="0.25">
      <c r="F1137" t="s">
        <v>249</v>
      </c>
      <c r="G1137" t="s">
        <v>249</v>
      </c>
      <c r="H1137" t="s">
        <v>368</v>
      </c>
      <c r="I1137" t="s">
        <v>368</v>
      </c>
      <c r="J1137" t="s">
        <v>1453</v>
      </c>
    </row>
    <row r="1138" spans="6:10" x14ac:dyDescent="0.25">
      <c r="F1138" t="s">
        <v>249</v>
      </c>
      <c r="G1138" t="s">
        <v>249</v>
      </c>
      <c r="H1138" t="s">
        <v>368</v>
      </c>
      <c r="I1138" t="s">
        <v>368</v>
      </c>
      <c r="J1138" t="s">
        <v>1285</v>
      </c>
    </row>
    <row r="1139" spans="6:10" x14ac:dyDescent="0.25">
      <c r="F1139" t="s">
        <v>249</v>
      </c>
      <c r="G1139" t="s">
        <v>249</v>
      </c>
      <c r="H1139" t="s">
        <v>368</v>
      </c>
      <c r="I1139" t="s">
        <v>368</v>
      </c>
      <c r="J1139" t="s">
        <v>1197</v>
      </c>
    </row>
    <row r="1140" spans="6:10" x14ac:dyDescent="0.25">
      <c r="F1140" t="s">
        <v>249</v>
      </c>
      <c r="G1140" t="s">
        <v>249</v>
      </c>
      <c r="H1140" t="s">
        <v>368</v>
      </c>
      <c r="I1140" t="s">
        <v>368</v>
      </c>
      <c r="J1140" t="s">
        <v>1454</v>
      </c>
    </row>
    <row r="1141" spans="6:10" x14ac:dyDescent="0.25">
      <c r="F1141" t="s">
        <v>249</v>
      </c>
      <c r="G1141" t="s">
        <v>249</v>
      </c>
      <c r="H1141" t="s">
        <v>368</v>
      </c>
      <c r="I1141" t="s">
        <v>368</v>
      </c>
      <c r="J1141" t="s">
        <v>1455</v>
      </c>
    </row>
    <row r="1142" spans="6:10" x14ac:dyDescent="0.25">
      <c r="F1142" t="s">
        <v>249</v>
      </c>
      <c r="G1142" t="s">
        <v>249</v>
      </c>
      <c r="H1142" t="s">
        <v>368</v>
      </c>
      <c r="I1142" t="s">
        <v>368</v>
      </c>
      <c r="J1142" t="s">
        <v>1456</v>
      </c>
    </row>
    <row r="1143" spans="6:10" x14ac:dyDescent="0.25">
      <c r="F1143" t="s">
        <v>249</v>
      </c>
      <c r="G1143" t="s">
        <v>249</v>
      </c>
      <c r="H1143" t="s">
        <v>369</v>
      </c>
      <c r="I1143" t="s">
        <v>369</v>
      </c>
      <c r="J1143" t="s">
        <v>1457</v>
      </c>
    </row>
    <row r="1144" spans="6:10" x14ac:dyDescent="0.25">
      <c r="F1144" t="s">
        <v>249</v>
      </c>
      <c r="G1144" t="s">
        <v>249</v>
      </c>
      <c r="H1144" t="s">
        <v>369</v>
      </c>
      <c r="I1144" t="s">
        <v>369</v>
      </c>
      <c r="J1144" t="s">
        <v>1458</v>
      </c>
    </row>
    <row r="1145" spans="6:10" x14ac:dyDescent="0.25">
      <c r="F1145" t="s">
        <v>249</v>
      </c>
      <c r="G1145" t="s">
        <v>249</v>
      </c>
      <c r="H1145" t="s">
        <v>369</v>
      </c>
      <c r="I1145" t="s">
        <v>369</v>
      </c>
      <c r="J1145" t="s">
        <v>1459</v>
      </c>
    </row>
    <row r="1146" spans="6:10" x14ac:dyDescent="0.25">
      <c r="F1146" t="s">
        <v>249</v>
      </c>
      <c r="G1146" t="s">
        <v>249</v>
      </c>
      <c r="H1146" t="s">
        <v>369</v>
      </c>
      <c r="I1146" t="s">
        <v>369</v>
      </c>
      <c r="J1146" t="s">
        <v>1460</v>
      </c>
    </row>
    <row r="1147" spans="6:10" x14ac:dyDescent="0.25">
      <c r="F1147" t="s">
        <v>249</v>
      </c>
      <c r="G1147" t="s">
        <v>249</v>
      </c>
      <c r="H1147" t="s">
        <v>369</v>
      </c>
      <c r="I1147" t="s">
        <v>369</v>
      </c>
      <c r="J1147" t="s">
        <v>1461</v>
      </c>
    </row>
    <row r="1148" spans="6:10" x14ac:dyDescent="0.25">
      <c r="F1148" t="s">
        <v>249</v>
      </c>
      <c r="G1148" t="s">
        <v>249</v>
      </c>
      <c r="H1148" t="s">
        <v>369</v>
      </c>
      <c r="I1148" t="s">
        <v>369</v>
      </c>
      <c r="J1148" t="s">
        <v>1012</v>
      </c>
    </row>
    <row r="1149" spans="6:10" x14ac:dyDescent="0.25">
      <c r="F1149" t="s">
        <v>249</v>
      </c>
      <c r="G1149" t="s">
        <v>249</v>
      </c>
      <c r="H1149" t="s">
        <v>369</v>
      </c>
      <c r="I1149" t="s">
        <v>369</v>
      </c>
      <c r="J1149" t="s">
        <v>1462</v>
      </c>
    </row>
    <row r="1150" spans="6:10" x14ac:dyDescent="0.25">
      <c r="F1150" t="s">
        <v>249</v>
      </c>
      <c r="G1150" t="s">
        <v>249</v>
      </c>
      <c r="H1150" t="s">
        <v>369</v>
      </c>
      <c r="I1150" t="s">
        <v>369</v>
      </c>
      <c r="J1150" t="s">
        <v>1463</v>
      </c>
    </row>
    <row r="1151" spans="6:10" x14ac:dyDescent="0.25">
      <c r="F1151" t="s">
        <v>249</v>
      </c>
      <c r="G1151" t="s">
        <v>249</v>
      </c>
      <c r="H1151" t="s">
        <v>369</v>
      </c>
      <c r="I1151" t="s">
        <v>369</v>
      </c>
      <c r="J1151" t="s">
        <v>1464</v>
      </c>
    </row>
    <row r="1152" spans="6:10" x14ac:dyDescent="0.25">
      <c r="F1152" t="s">
        <v>249</v>
      </c>
      <c r="G1152" t="s">
        <v>249</v>
      </c>
      <c r="H1152" t="s">
        <v>369</v>
      </c>
      <c r="I1152" t="s">
        <v>369</v>
      </c>
      <c r="J1152" t="s">
        <v>369</v>
      </c>
    </row>
    <row r="1153" spans="6:10" x14ac:dyDescent="0.25">
      <c r="F1153" t="s">
        <v>249</v>
      </c>
      <c r="G1153" t="s">
        <v>249</v>
      </c>
      <c r="H1153" t="s">
        <v>370</v>
      </c>
      <c r="I1153" t="s">
        <v>370</v>
      </c>
      <c r="J1153" t="s">
        <v>370</v>
      </c>
    </row>
    <row r="1154" spans="6:10" x14ac:dyDescent="0.25">
      <c r="F1154" t="s">
        <v>249</v>
      </c>
      <c r="G1154" t="s">
        <v>249</v>
      </c>
      <c r="H1154" t="s">
        <v>370</v>
      </c>
      <c r="I1154" t="s">
        <v>370</v>
      </c>
      <c r="J1154" t="s">
        <v>1465</v>
      </c>
    </row>
    <row r="1155" spans="6:10" x14ac:dyDescent="0.25">
      <c r="F1155" t="s">
        <v>249</v>
      </c>
      <c r="G1155" t="s">
        <v>249</v>
      </c>
      <c r="H1155" t="s">
        <v>370</v>
      </c>
      <c r="I1155" t="s">
        <v>370</v>
      </c>
      <c r="J1155" t="s">
        <v>1466</v>
      </c>
    </row>
    <row r="1156" spans="6:10" x14ac:dyDescent="0.25">
      <c r="F1156" t="s">
        <v>249</v>
      </c>
      <c r="G1156" t="s">
        <v>249</v>
      </c>
      <c r="H1156" t="s">
        <v>370</v>
      </c>
      <c r="I1156" t="s">
        <v>370</v>
      </c>
      <c r="J1156" t="s">
        <v>1467</v>
      </c>
    </row>
    <row r="1157" spans="6:10" x14ac:dyDescent="0.25">
      <c r="F1157" t="s">
        <v>249</v>
      </c>
      <c r="G1157" t="s">
        <v>249</v>
      </c>
      <c r="H1157" t="s">
        <v>370</v>
      </c>
      <c r="I1157" t="s">
        <v>370</v>
      </c>
      <c r="J1157" t="s">
        <v>1468</v>
      </c>
    </row>
    <row r="1158" spans="6:10" x14ac:dyDescent="0.25">
      <c r="F1158" t="s">
        <v>249</v>
      </c>
      <c r="G1158" t="s">
        <v>249</v>
      </c>
      <c r="H1158" t="s">
        <v>370</v>
      </c>
      <c r="I1158" t="s">
        <v>370</v>
      </c>
      <c r="J1158" t="s">
        <v>1469</v>
      </c>
    </row>
    <row r="1159" spans="6:10" x14ac:dyDescent="0.25">
      <c r="F1159" t="s">
        <v>249</v>
      </c>
      <c r="G1159" t="s">
        <v>249</v>
      </c>
      <c r="H1159" t="s">
        <v>370</v>
      </c>
      <c r="I1159" t="s">
        <v>370</v>
      </c>
      <c r="J1159" t="s">
        <v>1470</v>
      </c>
    </row>
    <row r="1160" spans="6:10" x14ac:dyDescent="0.25">
      <c r="F1160" t="s">
        <v>249</v>
      </c>
      <c r="G1160" t="s">
        <v>249</v>
      </c>
      <c r="H1160" t="s">
        <v>370</v>
      </c>
      <c r="I1160" t="s">
        <v>370</v>
      </c>
      <c r="J1160" t="s">
        <v>1471</v>
      </c>
    </row>
    <row r="1161" spans="6:10" x14ac:dyDescent="0.25">
      <c r="F1161" t="s">
        <v>249</v>
      </c>
      <c r="G1161" t="s">
        <v>249</v>
      </c>
      <c r="H1161" t="s">
        <v>370</v>
      </c>
      <c r="I1161" t="s">
        <v>370</v>
      </c>
      <c r="J1161" t="s">
        <v>1472</v>
      </c>
    </row>
    <row r="1162" spans="6:10" x14ac:dyDescent="0.25">
      <c r="F1162" t="s">
        <v>250</v>
      </c>
      <c r="G1162" t="s">
        <v>263</v>
      </c>
      <c r="H1162" t="s">
        <v>371</v>
      </c>
      <c r="I1162" t="s">
        <v>371</v>
      </c>
      <c r="J1162" t="s">
        <v>371</v>
      </c>
    </row>
    <row r="1163" spans="6:10" x14ac:dyDescent="0.25">
      <c r="F1163" t="s">
        <v>250</v>
      </c>
      <c r="G1163" t="s">
        <v>263</v>
      </c>
      <c r="H1163" t="s">
        <v>371</v>
      </c>
      <c r="I1163" t="s">
        <v>371</v>
      </c>
      <c r="J1163" t="s">
        <v>765</v>
      </c>
    </row>
    <row r="1164" spans="6:10" x14ac:dyDescent="0.25">
      <c r="F1164" t="s">
        <v>250</v>
      </c>
      <c r="G1164" t="s">
        <v>263</v>
      </c>
      <c r="H1164" t="s">
        <v>371</v>
      </c>
      <c r="I1164" t="s">
        <v>371</v>
      </c>
      <c r="J1164" t="s">
        <v>1473</v>
      </c>
    </row>
    <row r="1165" spans="6:10" x14ac:dyDescent="0.25">
      <c r="F1165" t="s">
        <v>250</v>
      </c>
      <c r="G1165" t="s">
        <v>263</v>
      </c>
      <c r="H1165" t="s">
        <v>371</v>
      </c>
      <c r="I1165" t="s">
        <v>371</v>
      </c>
      <c r="J1165" t="s">
        <v>1474</v>
      </c>
    </row>
    <row r="1166" spans="6:10" x14ac:dyDescent="0.25">
      <c r="F1166" t="s">
        <v>250</v>
      </c>
      <c r="G1166" t="s">
        <v>263</v>
      </c>
      <c r="H1166" t="s">
        <v>371</v>
      </c>
      <c r="I1166" t="s">
        <v>371</v>
      </c>
      <c r="J1166" t="s">
        <v>1079</v>
      </c>
    </row>
    <row r="1167" spans="6:10" x14ac:dyDescent="0.25">
      <c r="F1167" t="s">
        <v>250</v>
      </c>
      <c r="G1167" t="s">
        <v>263</v>
      </c>
      <c r="H1167" t="s">
        <v>371</v>
      </c>
      <c r="I1167" t="s">
        <v>371</v>
      </c>
      <c r="J1167" t="s">
        <v>1475</v>
      </c>
    </row>
    <row r="1168" spans="6:10" x14ac:dyDescent="0.25">
      <c r="F1168" t="s">
        <v>250</v>
      </c>
      <c r="G1168" t="s">
        <v>263</v>
      </c>
      <c r="H1168" t="s">
        <v>371</v>
      </c>
      <c r="I1168" t="s">
        <v>371</v>
      </c>
      <c r="J1168" t="s">
        <v>1476</v>
      </c>
    </row>
    <row r="1169" spans="6:10" x14ac:dyDescent="0.25">
      <c r="F1169" t="s">
        <v>250</v>
      </c>
      <c r="G1169" t="s">
        <v>263</v>
      </c>
      <c r="H1169" t="s">
        <v>371</v>
      </c>
      <c r="I1169" t="s">
        <v>371</v>
      </c>
      <c r="J1169" t="s">
        <v>1477</v>
      </c>
    </row>
    <row r="1170" spans="6:10" x14ac:dyDescent="0.25">
      <c r="F1170" t="s">
        <v>250</v>
      </c>
      <c r="G1170" t="s">
        <v>263</v>
      </c>
      <c r="H1170" t="s">
        <v>371</v>
      </c>
      <c r="I1170" t="s">
        <v>371</v>
      </c>
      <c r="J1170" t="s">
        <v>1478</v>
      </c>
    </row>
    <row r="1171" spans="6:10" x14ac:dyDescent="0.25">
      <c r="F1171" t="s">
        <v>250</v>
      </c>
      <c r="G1171" t="s">
        <v>263</v>
      </c>
      <c r="H1171" t="s">
        <v>371</v>
      </c>
      <c r="I1171" t="s">
        <v>371</v>
      </c>
      <c r="J1171" t="s">
        <v>1479</v>
      </c>
    </row>
    <row r="1172" spans="6:10" x14ac:dyDescent="0.25">
      <c r="F1172" t="s">
        <v>250</v>
      </c>
      <c r="G1172" t="s">
        <v>263</v>
      </c>
      <c r="H1172" t="s">
        <v>371</v>
      </c>
      <c r="I1172" t="s">
        <v>371</v>
      </c>
      <c r="J1172" t="s">
        <v>1480</v>
      </c>
    </row>
    <row r="1173" spans="6:10" x14ac:dyDescent="0.25">
      <c r="F1173" t="s">
        <v>250</v>
      </c>
      <c r="G1173" t="s">
        <v>263</v>
      </c>
      <c r="H1173" t="s">
        <v>372</v>
      </c>
      <c r="I1173" t="s">
        <v>372</v>
      </c>
      <c r="J1173" t="s">
        <v>372</v>
      </c>
    </row>
    <row r="1174" spans="6:10" x14ac:dyDescent="0.25">
      <c r="F1174" t="s">
        <v>250</v>
      </c>
      <c r="G1174" t="s">
        <v>263</v>
      </c>
      <c r="H1174" t="s">
        <v>372</v>
      </c>
      <c r="I1174" t="s">
        <v>372</v>
      </c>
      <c r="J1174" t="s">
        <v>1487</v>
      </c>
    </row>
    <row r="1175" spans="6:10" x14ac:dyDescent="0.25">
      <c r="F1175" t="s">
        <v>250</v>
      </c>
      <c r="G1175" t="s">
        <v>263</v>
      </c>
      <c r="H1175" t="s">
        <v>372</v>
      </c>
      <c r="I1175" t="s">
        <v>372</v>
      </c>
      <c r="J1175" t="s">
        <v>1481</v>
      </c>
    </row>
    <row r="1176" spans="6:10" x14ac:dyDescent="0.25">
      <c r="F1176" t="s">
        <v>250</v>
      </c>
      <c r="G1176" t="s">
        <v>263</v>
      </c>
      <c r="H1176" t="s">
        <v>372</v>
      </c>
      <c r="I1176" t="s">
        <v>372</v>
      </c>
      <c r="J1176" t="s">
        <v>1482</v>
      </c>
    </row>
    <row r="1177" spans="6:10" x14ac:dyDescent="0.25">
      <c r="F1177" t="s">
        <v>250</v>
      </c>
      <c r="G1177" t="s">
        <v>263</v>
      </c>
      <c r="H1177" t="s">
        <v>372</v>
      </c>
      <c r="I1177" t="s">
        <v>372</v>
      </c>
      <c r="J1177" t="s">
        <v>1483</v>
      </c>
    </row>
    <row r="1178" spans="6:10" x14ac:dyDescent="0.25">
      <c r="F1178" t="s">
        <v>250</v>
      </c>
      <c r="G1178" t="s">
        <v>263</v>
      </c>
      <c r="H1178" t="s">
        <v>372</v>
      </c>
      <c r="I1178" t="s">
        <v>372</v>
      </c>
      <c r="J1178" t="s">
        <v>1484</v>
      </c>
    </row>
    <row r="1179" spans="6:10" x14ac:dyDescent="0.25">
      <c r="F1179" t="s">
        <v>250</v>
      </c>
      <c r="G1179" t="s">
        <v>263</v>
      </c>
      <c r="H1179" t="s">
        <v>372</v>
      </c>
      <c r="I1179" t="s">
        <v>372</v>
      </c>
      <c r="J1179" t="s">
        <v>1485</v>
      </c>
    </row>
    <row r="1180" spans="6:10" x14ac:dyDescent="0.25">
      <c r="F1180" t="s">
        <v>250</v>
      </c>
      <c r="G1180" t="s">
        <v>263</v>
      </c>
      <c r="H1180" t="s">
        <v>372</v>
      </c>
      <c r="I1180" t="s">
        <v>372</v>
      </c>
      <c r="J1180" t="s">
        <v>1486</v>
      </c>
    </row>
    <row r="1181" spans="6:10" x14ac:dyDescent="0.25">
      <c r="F1181" t="s">
        <v>250</v>
      </c>
      <c r="G1181" t="s">
        <v>263</v>
      </c>
      <c r="H1181" t="s">
        <v>373</v>
      </c>
      <c r="I1181" t="s">
        <v>373</v>
      </c>
      <c r="J1181" t="s">
        <v>373</v>
      </c>
    </row>
    <row r="1182" spans="6:10" x14ac:dyDescent="0.25">
      <c r="F1182" t="s">
        <v>250</v>
      </c>
      <c r="G1182" t="s">
        <v>263</v>
      </c>
      <c r="H1182" t="s">
        <v>373</v>
      </c>
      <c r="I1182" t="s">
        <v>373</v>
      </c>
      <c r="J1182" t="s">
        <v>1039</v>
      </c>
    </row>
    <row r="1183" spans="6:10" x14ac:dyDescent="0.25">
      <c r="F1183" t="s">
        <v>250</v>
      </c>
      <c r="G1183" t="s">
        <v>263</v>
      </c>
      <c r="H1183" t="s">
        <v>373</v>
      </c>
      <c r="I1183" t="s">
        <v>373</v>
      </c>
      <c r="J1183" t="s">
        <v>1488</v>
      </c>
    </row>
    <row r="1184" spans="6:10" x14ac:dyDescent="0.25">
      <c r="F1184" t="s">
        <v>250</v>
      </c>
      <c r="G1184" t="s">
        <v>263</v>
      </c>
      <c r="H1184" t="s">
        <v>373</v>
      </c>
      <c r="I1184" t="s">
        <v>373</v>
      </c>
      <c r="J1184" t="s">
        <v>1489</v>
      </c>
    </row>
    <row r="1185" spans="6:10" x14ac:dyDescent="0.25">
      <c r="F1185" t="s">
        <v>250</v>
      </c>
      <c r="G1185" t="s">
        <v>263</v>
      </c>
      <c r="H1185" t="s">
        <v>373</v>
      </c>
      <c r="I1185" t="s">
        <v>373</v>
      </c>
      <c r="J1185" t="s">
        <v>1490</v>
      </c>
    </row>
    <row r="1186" spans="6:10" x14ac:dyDescent="0.25">
      <c r="F1186" t="s">
        <v>250</v>
      </c>
      <c r="G1186" t="s">
        <v>263</v>
      </c>
      <c r="H1186" t="s">
        <v>373</v>
      </c>
      <c r="I1186" t="s">
        <v>373</v>
      </c>
      <c r="J1186" t="s">
        <v>1491</v>
      </c>
    </row>
    <row r="1187" spans="6:10" x14ac:dyDescent="0.25">
      <c r="F1187" t="s">
        <v>250</v>
      </c>
      <c r="G1187" t="s">
        <v>263</v>
      </c>
      <c r="H1187" t="s">
        <v>374</v>
      </c>
      <c r="I1187" t="s">
        <v>374</v>
      </c>
      <c r="J1187" t="s">
        <v>374</v>
      </c>
    </row>
    <row r="1188" spans="6:10" x14ac:dyDescent="0.25">
      <c r="F1188" t="s">
        <v>250</v>
      </c>
      <c r="G1188" t="s">
        <v>263</v>
      </c>
      <c r="H1188" t="s">
        <v>374</v>
      </c>
      <c r="I1188" t="s">
        <v>374</v>
      </c>
      <c r="J1188" t="s">
        <v>1492</v>
      </c>
    </row>
    <row r="1189" spans="6:10" x14ac:dyDescent="0.25">
      <c r="F1189" t="s">
        <v>250</v>
      </c>
      <c r="G1189" t="s">
        <v>263</v>
      </c>
      <c r="H1189" t="s">
        <v>374</v>
      </c>
      <c r="I1189" t="s">
        <v>374</v>
      </c>
      <c r="J1189" t="s">
        <v>1314</v>
      </c>
    </row>
    <row r="1190" spans="6:10" x14ac:dyDescent="0.25">
      <c r="F1190" t="s">
        <v>250</v>
      </c>
      <c r="G1190" t="s">
        <v>263</v>
      </c>
      <c r="H1190" t="s">
        <v>375</v>
      </c>
      <c r="I1190" t="s">
        <v>375</v>
      </c>
      <c r="J1190" t="s">
        <v>375</v>
      </c>
    </row>
    <row r="1191" spans="6:10" x14ac:dyDescent="0.25">
      <c r="F1191" t="s">
        <v>250</v>
      </c>
      <c r="G1191" t="s">
        <v>263</v>
      </c>
      <c r="H1191" t="s">
        <v>375</v>
      </c>
      <c r="I1191" t="s">
        <v>375</v>
      </c>
      <c r="J1191" t="s">
        <v>1493</v>
      </c>
    </row>
    <row r="1192" spans="6:10" x14ac:dyDescent="0.25">
      <c r="F1192" t="s">
        <v>250</v>
      </c>
      <c r="G1192" t="s">
        <v>263</v>
      </c>
      <c r="H1192" t="s">
        <v>375</v>
      </c>
      <c r="I1192" t="s">
        <v>375</v>
      </c>
      <c r="J1192" t="s">
        <v>1494</v>
      </c>
    </row>
    <row r="1193" spans="6:10" x14ac:dyDescent="0.25">
      <c r="F1193" t="s">
        <v>250</v>
      </c>
      <c r="G1193" t="s">
        <v>263</v>
      </c>
      <c r="H1193" t="s">
        <v>375</v>
      </c>
      <c r="I1193" t="s">
        <v>375</v>
      </c>
      <c r="J1193" t="s">
        <v>1495</v>
      </c>
    </row>
    <row r="1194" spans="6:10" x14ac:dyDescent="0.25">
      <c r="F1194" t="s">
        <v>250</v>
      </c>
      <c r="G1194" t="s">
        <v>263</v>
      </c>
      <c r="H1194" t="s">
        <v>376</v>
      </c>
      <c r="I1194" t="s">
        <v>376</v>
      </c>
      <c r="J1194" t="s">
        <v>376</v>
      </c>
    </row>
    <row r="1195" spans="6:10" x14ac:dyDescent="0.25">
      <c r="F1195" t="s">
        <v>250</v>
      </c>
      <c r="G1195" t="s">
        <v>263</v>
      </c>
      <c r="H1195" t="s">
        <v>376</v>
      </c>
      <c r="I1195" t="s">
        <v>376</v>
      </c>
      <c r="J1195" t="s">
        <v>1496</v>
      </c>
    </row>
    <row r="1196" spans="6:10" x14ac:dyDescent="0.25">
      <c r="F1196" t="s">
        <v>250</v>
      </c>
      <c r="G1196" t="s">
        <v>263</v>
      </c>
      <c r="H1196" t="s">
        <v>376</v>
      </c>
      <c r="I1196" t="s">
        <v>376</v>
      </c>
      <c r="J1196" t="s">
        <v>1497</v>
      </c>
    </row>
    <row r="1197" spans="6:10" x14ac:dyDescent="0.25">
      <c r="F1197" t="s">
        <v>250</v>
      </c>
      <c r="G1197" t="s">
        <v>263</v>
      </c>
      <c r="H1197" t="s">
        <v>376</v>
      </c>
      <c r="I1197" t="s">
        <v>376</v>
      </c>
      <c r="J1197" t="s">
        <v>1498</v>
      </c>
    </row>
    <row r="1198" spans="6:10" x14ac:dyDescent="0.25">
      <c r="F1198" t="s">
        <v>250</v>
      </c>
      <c r="G1198" t="s">
        <v>263</v>
      </c>
      <c r="H1198" t="s">
        <v>376</v>
      </c>
      <c r="I1198" t="s">
        <v>376</v>
      </c>
      <c r="J1198" t="s">
        <v>1499</v>
      </c>
    </row>
    <row r="1199" spans="6:10" x14ac:dyDescent="0.25">
      <c r="F1199" t="s">
        <v>250</v>
      </c>
      <c r="G1199" t="s">
        <v>263</v>
      </c>
      <c r="H1199" t="s">
        <v>376</v>
      </c>
      <c r="I1199" t="s">
        <v>376</v>
      </c>
      <c r="J1199" t="s">
        <v>1500</v>
      </c>
    </row>
    <row r="1200" spans="6:10" x14ac:dyDescent="0.25">
      <c r="F1200" t="s">
        <v>250</v>
      </c>
      <c r="G1200" t="s">
        <v>263</v>
      </c>
      <c r="H1200" t="s">
        <v>376</v>
      </c>
      <c r="I1200" t="s">
        <v>376</v>
      </c>
      <c r="J1200" t="s">
        <v>1501</v>
      </c>
    </row>
    <row r="1201" spans="6:10" x14ac:dyDescent="0.25">
      <c r="F1201" t="s">
        <v>250</v>
      </c>
      <c r="G1201" t="s">
        <v>263</v>
      </c>
      <c r="H1201" t="s">
        <v>376</v>
      </c>
      <c r="I1201" t="s">
        <v>376</v>
      </c>
      <c r="J1201" t="s">
        <v>1502</v>
      </c>
    </row>
    <row r="1202" spans="6:10" x14ac:dyDescent="0.25">
      <c r="F1202" t="s">
        <v>250</v>
      </c>
      <c r="G1202" t="s">
        <v>263</v>
      </c>
      <c r="H1202" t="s">
        <v>376</v>
      </c>
      <c r="I1202" t="s">
        <v>376</v>
      </c>
      <c r="J1202" t="s">
        <v>1503</v>
      </c>
    </row>
    <row r="1203" spans="6:10" x14ac:dyDescent="0.25">
      <c r="F1203" t="s">
        <v>250</v>
      </c>
      <c r="G1203" t="s">
        <v>263</v>
      </c>
      <c r="H1203" t="s">
        <v>376</v>
      </c>
      <c r="I1203" t="s">
        <v>376</v>
      </c>
      <c r="J1203" t="s">
        <v>1504</v>
      </c>
    </row>
    <row r="1204" spans="6:10" x14ac:dyDescent="0.25">
      <c r="F1204" t="s">
        <v>250</v>
      </c>
      <c r="G1204" t="s">
        <v>263</v>
      </c>
      <c r="H1204" t="s">
        <v>377</v>
      </c>
      <c r="I1204" t="s">
        <v>377</v>
      </c>
      <c r="J1204" t="s">
        <v>1505</v>
      </c>
    </row>
    <row r="1205" spans="6:10" x14ac:dyDescent="0.25">
      <c r="F1205" t="s">
        <v>250</v>
      </c>
      <c r="G1205" t="s">
        <v>263</v>
      </c>
      <c r="H1205" t="s">
        <v>377</v>
      </c>
      <c r="I1205" t="s">
        <v>377</v>
      </c>
      <c r="J1205" t="s">
        <v>1506</v>
      </c>
    </row>
    <row r="1206" spans="6:10" x14ac:dyDescent="0.25">
      <c r="F1206" t="s">
        <v>250</v>
      </c>
      <c r="G1206" t="s">
        <v>263</v>
      </c>
      <c r="H1206" t="s">
        <v>377</v>
      </c>
      <c r="I1206" t="s">
        <v>377</v>
      </c>
      <c r="J1206" t="s">
        <v>1507</v>
      </c>
    </row>
    <row r="1207" spans="6:10" x14ac:dyDescent="0.25">
      <c r="F1207" t="s">
        <v>250</v>
      </c>
      <c r="G1207" t="s">
        <v>263</v>
      </c>
      <c r="H1207" t="s">
        <v>377</v>
      </c>
      <c r="I1207" t="s">
        <v>377</v>
      </c>
      <c r="J1207" t="s">
        <v>377</v>
      </c>
    </row>
    <row r="1208" spans="6:10" x14ac:dyDescent="0.25">
      <c r="F1208" t="s">
        <v>250</v>
      </c>
      <c r="G1208" t="s">
        <v>263</v>
      </c>
      <c r="H1208" t="s">
        <v>377</v>
      </c>
      <c r="I1208" t="s">
        <v>377</v>
      </c>
      <c r="J1208" t="s">
        <v>1508</v>
      </c>
    </row>
    <row r="1209" spans="6:10" x14ac:dyDescent="0.25">
      <c r="F1209" t="s">
        <v>250</v>
      </c>
      <c r="G1209" t="s">
        <v>263</v>
      </c>
      <c r="H1209" t="s">
        <v>378</v>
      </c>
      <c r="I1209" t="s">
        <v>378</v>
      </c>
      <c r="J1209" t="s">
        <v>1509</v>
      </c>
    </row>
    <row r="1210" spans="6:10" x14ac:dyDescent="0.25">
      <c r="F1210" t="s">
        <v>250</v>
      </c>
      <c r="G1210" t="s">
        <v>263</v>
      </c>
      <c r="H1210" t="s">
        <v>378</v>
      </c>
      <c r="I1210" t="s">
        <v>378</v>
      </c>
      <c r="J1210" t="s">
        <v>1510</v>
      </c>
    </row>
    <row r="1211" spans="6:10" x14ac:dyDescent="0.25">
      <c r="F1211" t="s">
        <v>250</v>
      </c>
      <c r="G1211" t="s">
        <v>263</v>
      </c>
      <c r="H1211" t="s">
        <v>378</v>
      </c>
      <c r="I1211" t="s">
        <v>378</v>
      </c>
      <c r="J1211" t="s">
        <v>1511</v>
      </c>
    </row>
    <row r="1212" spans="6:10" x14ac:dyDescent="0.25">
      <c r="F1212" t="s">
        <v>250</v>
      </c>
      <c r="G1212" t="s">
        <v>263</v>
      </c>
      <c r="H1212" t="s">
        <v>378</v>
      </c>
      <c r="I1212" t="s">
        <v>378</v>
      </c>
      <c r="J1212" t="s">
        <v>1512</v>
      </c>
    </row>
    <row r="1213" spans="6:10" x14ac:dyDescent="0.25">
      <c r="F1213" t="s">
        <v>250</v>
      </c>
      <c r="G1213" t="s">
        <v>263</v>
      </c>
      <c r="H1213" t="s">
        <v>378</v>
      </c>
      <c r="I1213" t="s">
        <v>378</v>
      </c>
      <c r="J1213" t="s">
        <v>1513</v>
      </c>
    </row>
    <row r="1214" spans="6:10" x14ac:dyDescent="0.25">
      <c r="F1214" t="s">
        <v>250</v>
      </c>
      <c r="G1214" t="s">
        <v>263</v>
      </c>
      <c r="H1214" t="s">
        <v>378</v>
      </c>
      <c r="I1214" t="s">
        <v>378</v>
      </c>
      <c r="J1214" t="s">
        <v>1514</v>
      </c>
    </row>
    <row r="1215" spans="6:10" x14ac:dyDescent="0.25">
      <c r="F1215" t="s">
        <v>250</v>
      </c>
      <c r="G1215" t="s">
        <v>263</v>
      </c>
      <c r="H1215" t="s">
        <v>378</v>
      </c>
      <c r="I1215" t="s">
        <v>378</v>
      </c>
      <c r="J1215" t="s">
        <v>1515</v>
      </c>
    </row>
    <row r="1216" spans="6:10" x14ac:dyDescent="0.25">
      <c r="F1216" t="s">
        <v>250</v>
      </c>
      <c r="G1216" t="s">
        <v>263</v>
      </c>
      <c r="H1216" t="s">
        <v>378</v>
      </c>
      <c r="I1216" t="s">
        <v>378</v>
      </c>
      <c r="J1216" t="s">
        <v>1516</v>
      </c>
    </row>
    <row r="1217" spans="6:10" x14ac:dyDescent="0.25">
      <c r="F1217" t="s">
        <v>250</v>
      </c>
      <c r="G1217" t="s">
        <v>263</v>
      </c>
      <c r="H1217" t="s">
        <v>378</v>
      </c>
      <c r="I1217" t="s">
        <v>378</v>
      </c>
      <c r="J1217" t="s">
        <v>378</v>
      </c>
    </row>
    <row r="1218" spans="6:10" x14ac:dyDescent="0.25">
      <c r="F1218" t="s">
        <v>250</v>
      </c>
      <c r="G1218" t="s">
        <v>263</v>
      </c>
      <c r="H1218" t="s">
        <v>378</v>
      </c>
      <c r="I1218" t="s">
        <v>378</v>
      </c>
      <c r="J1218" t="s">
        <v>1517</v>
      </c>
    </row>
    <row r="1219" spans="6:10" x14ac:dyDescent="0.25">
      <c r="F1219" t="s">
        <v>250</v>
      </c>
      <c r="G1219" t="s">
        <v>263</v>
      </c>
      <c r="H1219" t="s">
        <v>378</v>
      </c>
      <c r="I1219" t="s">
        <v>378</v>
      </c>
      <c r="J1219" t="s">
        <v>1518</v>
      </c>
    </row>
    <row r="1220" spans="6:10" x14ac:dyDescent="0.25">
      <c r="F1220" t="s">
        <v>250</v>
      </c>
      <c r="G1220" t="s">
        <v>263</v>
      </c>
      <c r="H1220" t="s">
        <v>378</v>
      </c>
      <c r="I1220" t="s">
        <v>378</v>
      </c>
      <c r="J1220" t="s">
        <v>1519</v>
      </c>
    </row>
    <row r="1221" spans="6:10" x14ac:dyDescent="0.25">
      <c r="F1221" t="s">
        <v>250</v>
      </c>
      <c r="G1221" t="s">
        <v>263</v>
      </c>
      <c r="H1221" t="s">
        <v>378</v>
      </c>
      <c r="I1221" t="s">
        <v>378</v>
      </c>
      <c r="J1221" t="s">
        <v>1520</v>
      </c>
    </row>
    <row r="1222" spans="6:10" x14ac:dyDescent="0.25">
      <c r="F1222" t="s">
        <v>250</v>
      </c>
      <c r="G1222" t="s">
        <v>263</v>
      </c>
      <c r="H1222" t="s">
        <v>379</v>
      </c>
      <c r="I1222" t="s">
        <v>465</v>
      </c>
      <c r="J1222" t="s">
        <v>1521</v>
      </c>
    </row>
    <row r="1223" spans="6:10" x14ac:dyDescent="0.25">
      <c r="F1223" t="s">
        <v>250</v>
      </c>
      <c r="G1223" t="s">
        <v>263</v>
      </c>
      <c r="H1223" t="s">
        <v>379</v>
      </c>
      <c r="I1223" t="s">
        <v>465</v>
      </c>
      <c r="J1223" t="s">
        <v>1522</v>
      </c>
    </row>
    <row r="1224" spans="6:10" x14ac:dyDescent="0.25">
      <c r="F1224" t="s">
        <v>250</v>
      </c>
      <c r="G1224" t="s">
        <v>263</v>
      </c>
      <c r="H1224" t="s">
        <v>379</v>
      </c>
      <c r="I1224" t="s">
        <v>465</v>
      </c>
      <c r="J1224" t="s">
        <v>1523</v>
      </c>
    </row>
    <row r="1225" spans="6:10" x14ac:dyDescent="0.25">
      <c r="F1225" t="s">
        <v>250</v>
      </c>
      <c r="G1225" t="s">
        <v>263</v>
      </c>
      <c r="H1225" t="s">
        <v>379</v>
      </c>
      <c r="I1225" t="s">
        <v>465</v>
      </c>
      <c r="J1225" t="s">
        <v>1524</v>
      </c>
    </row>
    <row r="1226" spans="6:10" x14ac:dyDescent="0.25">
      <c r="F1226" t="s">
        <v>250</v>
      </c>
      <c r="G1226" t="s">
        <v>263</v>
      </c>
      <c r="H1226" t="s">
        <v>379</v>
      </c>
      <c r="I1226" t="s">
        <v>465</v>
      </c>
      <c r="J1226" t="s">
        <v>1525</v>
      </c>
    </row>
    <row r="1227" spans="6:10" x14ac:dyDescent="0.25">
      <c r="F1227" t="s">
        <v>250</v>
      </c>
      <c r="G1227" t="s">
        <v>263</v>
      </c>
      <c r="H1227" t="s">
        <v>379</v>
      </c>
      <c r="I1227" t="s">
        <v>465</v>
      </c>
      <c r="J1227" t="s">
        <v>1526</v>
      </c>
    </row>
    <row r="1228" spans="6:10" x14ac:dyDescent="0.25">
      <c r="F1228" t="s">
        <v>250</v>
      </c>
      <c r="G1228" t="s">
        <v>263</v>
      </c>
      <c r="H1228" t="s">
        <v>379</v>
      </c>
      <c r="I1228" t="s">
        <v>465</v>
      </c>
      <c r="J1228" t="s">
        <v>1527</v>
      </c>
    </row>
    <row r="1229" spans="6:10" x14ac:dyDescent="0.25">
      <c r="F1229" t="s">
        <v>250</v>
      </c>
      <c r="G1229" t="s">
        <v>263</v>
      </c>
      <c r="H1229" t="s">
        <v>379</v>
      </c>
      <c r="I1229" t="s">
        <v>465</v>
      </c>
      <c r="J1229" t="s">
        <v>1528</v>
      </c>
    </row>
    <row r="1230" spans="6:10" x14ac:dyDescent="0.25">
      <c r="F1230" t="s">
        <v>250</v>
      </c>
      <c r="G1230" t="s">
        <v>263</v>
      </c>
      <c r="H1230" t="s">
        <v>380</v>
      </c>
      <c r="I1230" t="s">
        <v>466</v>
      </c>
      <c r="J1230" t="s">
        <v>380</v>
      </c>
    </row>
    <row r="1231" spans="6:10" x14ac:dyDescent="0.25">
      <c r="F1231" t="s">
        <v>250</v>
      </c>
      <c r="G1231" t="s">
        <v>263</v>
      </c>
      <c r="H1231" t="s">
        <v>380</v>
      </c>
      <c r="I1231" t="s">
        <v>466</v>
      </c>
      <c r="J1231" t="s">
        <v>1529</v>
      </c>
    </row>
    <row r="1232" spans="6:10" x14ac:dyDescent="0.25">
      <c r="F1232" t="s">
        <v>250</v>
      </c>
      <c r="G1232" t="s">
        <v>263</v>
      </c>
      <c r="H1232" t="s">
        <v>380</v>
      </c>
      <c r="I1232" t="s">
        <v>466</v>
      </c>
      <c r="J1232" t="s">
        <v>1530</v>
      </c>
    </row>
    <row r="1233" spans="6:10" x14ac:dyDescent="0.25">
      <c r="F1233" t="s">
        <v>250</v>
      </c>
      <c r="G1233" t="s">
        <v>263</v>
      </c>
      <c r="H1233" t="s">
        <v>380</v>
      </c>
      <c r="I1233" t="s">
        <v>466</v>
      </c>
      <c r="J1233" t="s">
        <v>1531</v>
      </c>
    </row>
    <row r="1234" spans="6:10" x14ac:dyDescent="0.25">
      <c r="F1234" t="s">
        <v>250</v>
      </c>
      <c r="G1234" t="s">
        <v>263</v>
      </c>
      <c r="H1234" t="s">
        <v>380</v>
      </c>
      <c r="I1234" t="s">
        <v>466</v>
      </c>
      <c r="J1234" t="s">
        <v>1108</v>
      </c>
    </row>
    <row r="1235" spans="6:10" x14ac:dyDescent="0.25">
      <c r="F1235" t="s">
        <v>250</v>
      </c>
      <c r="G1235" t="s">
        <v>263</v>
      </c>
      <c r="H1235" t="s">
        <v>380</v>
      </c>
      <c r="I1235" t="s">
        <v>466</v>
      </c>
      <c r="J1235" t="s">
        <v>1532</v>
      </c>
    </row>
    <row r="1236" spans="6:10" x14ac:dyDescent="0.25">
      <c r="F1236" t="s">
        <v>250</v>
      </c>
      <c r="G1236" t="s">
        <v>263</v>
      </c>
      <c r="H1236" t="s">
        <v>380</v>
      </c>
      <c r="I1236" t="s">
        <v>466</v>
      </c>
      <c r="J1236" t="s">
        <v>1533</v>
      </c>
    </row>
    <row r="1237" spans="6:10" x14ac:dyDescent="0.25">
      <c r="F1237" t="s">
        <v>250</v>
      </c>
      <c r="G1237" t="s">
        <v>263</v>
      </c>
      <c r="H1237" t="s">
        <v>380</v>
      </c>
      <c r="I1237" t="s">
        <v>466</v>
      </c>
      <c r="J1237" t="s">
        <v>1534</v>
      </c>
    </row>
    <row r="1238" spans="6:10" x14ac:dyDescent="0.25">
      <c r="F1238" t="s">
        <v>250</v>
      </c>
      <c r="G1238" t="s">
        <v>263</v>
      </c>
      <c r="H1238" t="s">
        <v>381</v>
      </c>
      <c r="I1238" t="s">
        <v>467</v>
      </c>
      <c r="J1238" t="s">
        <v>1535</v>
      </c>
    </row>
    <row r="1239" spans="6:10" x14ac:dyDescent="0.25">
      <c r="F1239" t="s">
        <v>250</v>
      </c>
      <c r="G1239" t="s">
        <v>263</v>
      </c>
      <c r="H1239" t="s">
        <v>381</v>
      </c>
      <c r="I1239" t="s">
        <v>467</v>
      </c>
      <c r="J1239" t="s">
        <v>650</v>
      </c>
    </row>
    <row r="1240" spans="6:10" x14ac:dyDescent="0.25">
      <c r="F1240" t="s">
        <v>250</v>
      </c>
      <c r="G1240" t="s">
        <v>263</v>
      </c>
      <c r="H1240" t="s">
        <v>381</v>
      </c>
      <c r="I1240" t="s">
        <v>467</v>
      </c>
      <c r="J1240" t="s">
        <v>1536</v>
      </c>
    </row>
    <row r="1241" spans="6:10" x14ac:dyDescent="0.25">
      <c r="F1241" t="s">
        <v>250</v>
      </c>
      <c r="G1241" t="s">
        <v>263</v>
      </c>
      <c r="H1241" t="s">
        <v>381</v>
      </c>
      <c r="I1241" t="s">
        <v>467</v>
      </c>
      <c r="J1241" t="s">
        <v>1537</v>
      </c>
    </row>
    <row r="1242" spans="6:10" x14ac:dyDescent="0.25">
      <c r="F1242" t="s">
        <v>250</v>
      </c>
      <c r="G1242" t="s">
        <v>263</v>
      </c>
      <c r="H1242" t="s">
        <v>382</v>
      </c>
      <c r="I1242" t="s">
        <v>382</v>
      </c>
      <c r="J1242" t="s">
        <v>382</v>
      </c>
    </row>
    <row r="1243" spans="6:10" x14ac:dyDescent="0.25">
      <c r="F1243" t="s">
        <v>250</v>
      </c>
      <c r="G1243" t="s">
        <v>263</v>
      </c>
      <c r="H1243" t="s">
        <v>382</v>
      </c>
      <c r="I1243" t="s">
        <v>382</v>
      </c>
      <c r="J1243" t="s">
        <v>1538</v>
      </c>
    </row>
    <row r="1244" spans="6:10" x14ac:dyDescent="0.25">
      <c r="F1244" t="s">
        <v>250</v>
      </c>
      <c r="G1244" t="s">
        <v>263</v>
      </c>
      <c r="H1244" t="s">
        <v>382</v>
      </c>
      <c r="I1244" t="s">
        <v>382</v>
      </c>
      <c r="J1244" t="s">
        <v>1539</v>
      </c>
    </row>
    <row r="1245" spans="6:10" x14ac:dyDescent="0.25">
      <c r="F1245" t="s">
        <v>251</v>
      </c>
      <c r="G1245" t="s">
        <v>251</v>
      </c>
      <c r="H1245" t="s">
        <v>383</v>
      </c>
      <c r="I1245" t="s">
        <v>383</v>
      </c>
      <c r="J1245" t="s">
        <v>383</v>
      </c>
    </row>
    <row r="1246" spans="6:10" x14ac:dyDescent="0.25">
      <c r="F1246" t="s">
        <v>251</v>
      </c>
      <c r="G1246" t="s">
        <v>251</v>
      </c>
      <c r="H1246" t="s">
        <v>383</v>
      </c>
      <c r="I1246" t="s">
        <v>383</v>
      </c>
      <c r="J1246" t="s">
        <v>1540</v>
      </c>
    </row>
    <row r="1247" spans="6:10" x14ac:dyDescent="0.25">
      <c r="F1247" t="s">
        <v>251</v>
      </c>
      <c r="G1247" t="s">
        <v>251</v>
      </c>
      <c r="H1247" t="s">
        <v>383</v>
      </c>
      <c r="I1247" t="s">
        <v>383</v>
      </c>
      <c r="J1247" t="s">
        <v>1541</v>
      </c>
    </row>
    <row r="1248" spans="6:10" x14ac:dyDescent="0.25">
      <c r="F1248" t="s">
        <v>251</v>
      </c>
      <c r="G1248" t="s">
        <v>251</v>
      </c>
      <c r="H1248" t="s">
        <v>383</v>
      </c>
      <c r="I1248" t="s">
        <v>383</v>
      </c>
      <c r="J1248" t="s">
        <v>1542</v>
      </c>
    </row>
    <row r="1249" spans="6:10" x14ac:dyDescent="0.25">
      <c r="F1249" t="s">
        <v>251</v>
      </c>
      <c r="G1249" t="s">
        <v>251</v>
      </c>
      <c r="H1249" t="s">
        <v>383</v>
      </c>
      <c r="I1249" t="s">
        <v>383</v>
      </c>
      <c r="J1249" t="s">
        <v>1543</v>
      </c>
    </row>
    <row r="1250" spans="6:10" x14ac:dyDescent="0.25">
      <c r="F1250" t="s">
        <v>251</v>
      </c>
      <c r="G1250" t="s">
        <v>251</v>
      </c>
      <c r="H1250" t="s">
        <v>383</v>
      </c>
      <c r="I1250" t="s">
        <v>383</v>
      </c>
      <c r="J1250" t="s">
        <v>1544</v>
      </c>
    </row>
    <row r="1251" spans="6:10" x14ac:dyDescent="0.25">
      <c r="F1251" t="s">
        <v>251</v>
      </c>
      <c r="G1251" t="s">
        <v>251</v>
      </c>
      <c r="H1251" t="s">
        <v>383</v>
      </c>
      <c r="I1251" t="s">
        <v>383</v>
      </c>
      <c r="J1251" t="s">
        <v>1545</v>
      </c>
    </row>
    <row r="1252" spans="6:10" x14ac:dyDescent="0.25">
      <c r="F1252" t="s">
        <v>251</v>
      </c>
      <c r="G1252" t="s">
        <v>251</v>
      </c>
      <c r="H1252" t="s">
        <v>383</v>
      </c>
      <c r="I1252" t="s">
        <v>383</v>
      </c>
      <c r="J1252" t="s">
        <v>1546</v>
      </c>
    </row>
    <row r="1253" spans="6:10" x14ac:dyDescent="0.25">
      <c r="F1253" t="s">
        <v>251</v>
      </c>
      <c r="G1253" t="s">
        <v>251</v>
      </c>
      <c r="H1253" t="s">
        <v>383</v>
      </c>
      <c r="I1253" t="s">
        <v>383</v>
      </c>
      <c r="J1253" t="s">
        <v>1547</v>
      </c>
    </row>
    <row r="1254" spans="6:10" x14ac:dyDescent="0.25">
      <c r="F1254" t="s">
        <v>251</v>
      </c>
      <c r="G1254" t="s">
        <v>251</v>
      </c>
      <c r="H1254" t="s">
        <v>383</v>
      </c>
      <c r="I1254" t="s">
        <v>383</v>
      </c>
      <c r="J1254" t="s">
        <v>1548</v>
      </c>
    </row>
    <row r="1255" spans="6:10" x14ac:dyDescent="0.25">
      <c r="F1255" t="s">
        <v>251</v>
      </c>
      <c r="G1255" t="s">
        <v>251</v>
      </c>
      <c r="H1255" t="s">
        <v>383</v>
      </c>
      <c r="I1255" t="s">
        <v>383</v>
      </c>
      <c r="J1255" t="s">
        <v>1549</v>
      </c>
    </row>
    <row r="1256" spans="6:10" x14ac:dyDescent="0.25">
      <c r="F1256" t="s">
        <v>251</v>
      </c>
      <c r="G1256" t="s">
        <v>251</v>
      </c>
      <c r="H1256" t="s">
        <v>383</v>
      </c>
      <c r="I1256" t="s">
        <v>383</v>
      </c>
      <c r="J1256" t="s">
        <v>1550</v>
      </c>
    </row>
    <row r="1257" spans="6:10" x14ac:dyDescent="0.25">
      <c r="F1257" t="s">
        <v>251</v>
      </c>
      <c r="G1257" t="s">
        <v>251</v>
      </c>
      <c r="H1257" t="s">
        <v>383</v>
      </c>
      <c r="I1257" t="s">
        <v>383</v>
      </c>
      <c r="J1257" t="s">
        <v>1551</v>
      </c>
    </row>
    <row r="1258" spans="6:10" x14ac:dyDescent="0.25">
      <c r="F1258" t="s">
        <v>251</v>
      </c>
      <c r="G1258" t="s">
        <v>251</v>
      </c>
      <c r="H1258" t="s">
        <v>383</v>
      </c>
      <c r="I1258" t="s">
        <v>383</v>
      </c>
      <c r="J1258" t="s">
        <v>554</v>
      </c>
    </row>
    <row r="1259" spans="6:10" x14ac:dyDescent="0.25">
      <c r="F1259" t="s">
        <v>251</v>
      </c>
      <c r="G1259" t="s">
        <v>251</v>
      </c>
      <c r="H1259" t="s">
        <v>383</v>
      </c>
      <c r="I1259" t="s">
        <v>383</v>
      </c>
      <c r="J1259" t="s">
        <v>1552</v>
      </c>
    </row>
    <row r="1260" spans="6:10" x14ac:dyDescent="0.25">
      <c r="F1260" t="s">
        <v>251</v>
      </c>
      <c r="G1260" t="s">
        <v>251</v>
      </c>
      <c r="H1260" t="s">
        <v>383</v>
      </c>
      <c r="I1260" t="s">
        <v>383</v>
      </c>
      <c r="J1260" t="s">
        <v>1553</v>
      </c>
    </row>
    <row r="1261" spans="6:10" x14ac:dyDescent="0.25">
      <c r="F1261" t="s">
        <v>251</v>
      </c>
      <c r="G1261" t="s">
        <v>251</v>
      </c>
      <c r="H1261" t="s">
        <v>383</v>
      </c>
      <c r="I1261" t="s">
        <v>383</v>
      </c>
      <c r="J1261" t="s">
        <v>1554</v>
      </c>
    </row>
    <row r="1262" spans="6:10" x14ac:dyDescent="0.25">
      <c r="F1262" t="s">
        <v>251</v>
      </c>
      <c r="G1262" t="s">
        <v>251</v>
      </c>
      <c r="H1262" t="s">
        <v>383</v>
      </c>
      <c r="I1262" t="s">
        <v>383</v>
      </c>
      <c r="J1262" t="s">
        <v>1555</v>
      </c>
    </row>
    <row r="1263" spans="6:10" x14ac:dyDescent="0.25">
      <c r="F1263" t="s">
        <v>251</v>
      </c>
      <c r="G1263" t="s">
        <v>251</v>
      </c>
      <c r="H1263" t="s">
        <v>383</v>
      </c>
      <c r="I1263" t="s">
        <v>383</v>
      </c>
      <c r="J1263" t="s">
        <v>1556</v>
      </c>
    </row>
    <row r="1264" spans="6:10" x14ac:dyDescent="0.25">
      <c r="F1264" t="s">
        <v>251</v>
      </c>
      <c r="G1264" t="s">
        <v>251</v>
      </c>
      <c r="H1264" t="s">
        <v>383</v>
      </c>
      <c r="I1264" t="s">
        <v>383</v>
      </c>
      <c r="J1264" t="s">
        <v>1557</v>
      </c>
    </row>
    <row r="1265" spans="6:10" x14ac:dyDescent="0.25">
      <c r="F1265" t="s">
        <v>251</v>
      </c>
      <c r="G1265" t="s">
        <v>251</v>
      </c>
      <c r="H1265" t="s">
        <v>384</v>
      </c>
      <c r="I1265" t="s">
        <v>384</v>
      </c>
      <c r="J1265" t="s">
        <v>384</v>
      </c>
    </row>
    <row r="1266" spans="6:10" x14ac:dyDescent="0.25">
      <c r="F1266" t="s">
        <v>251</v>
      </c>
      <c r="G1266" t="s">
        <v>251</v>
      </c>
      <c r="H1266" t="s">
        <v>384</v>
      </c>
      <c r="I1266" t="s">
        <v>384</v>
      </c>
      <c r="J1266" t="s">
        <v>1558</v>
      </c>
    </row>
    <row r="1267" spans="6:10" x14ac:dyDescent="0.25">
      <c r="F1267" t="s">
        <v>251</v>
      </c>
      <c r="G1267" t="s">
        <v>251</v>
      </c>
      <c r="H1267" t="s">
        <v>384</v>
      </c>
      <c r="I1267" t="s">
        <v>384</v>
      </c>
      <c r="J1267" t="s">
        <v>1559</v>
      </c>
    </row>
    <row r="1268" spans="6:10" x14ac:dyDescent="0.25">
      <c r="F1268" t="s">
        <v>251</v>
      </c>
      <c r="G1268" t="s">
        <v>251</v>
      </c>
      <c r="H1268" t="s">
        <v>384</v>
      </c>
      <c r="I1268" t="s">
        <v>384</v>
      </c>
      <c r="J1268" t="s">
        <v>1560</v>
      </c>
    </row>
    <row r="1269" spans="6:10" x14ac:dyDescent="0.25">
      <c r="F1269" t="s">
        <v>251</v>
      </c>
      <c r="G1269" t="s">
        <v>251</v>
      </c>
      <c r="H1269" t="s">
        <v>384</v>
      </c>
      <c r="I1269" t="s">
        <v>384</v>
      </c>
      <c r="J1269" t="s">
        <v>1561</v>
      </c>
    </row>
    <row r="1270" spans="6:10" x14ac:dyDescent="0.25">
      <c r="F1270" t="s">
        <v>251</v>
      </c>
      <c r="G1270" t="s">
        <v>251</v>
      </c>
      <c r="H1270" t="s">
        <v>384</v>
      </c>
      <c r="I1270" t="s">
        <v>384</v>
      </c>
      <c r="J1270" t="s">
        <v>1314</v>
      </c>
    </row>
    <row r="1271" spans="6:10" x14ac:dyDescent="0.25">
      <c r="F1271" t="s">
        <v>251</v>
      </c>
      <c r="G1271" t="s">
        <v>251</v>
      </c>
      <c r="H1271" t="s">
        <v>251</v>
      </c>
      <c r="I1271" t="s">
        <v>2067</v>
      </c>
      <c r="J1271" t="s">
        <v>251</v>
      </c>
    </row>
    <row r="1272" spans="6:10" x14ac:dyDescent="0.25">
      <c r="F1272" t="s">
        <v>251</v>
      </c>
      <c r="G1272" t="s">
        <v>251</v>
      </c>
      <c r="H1272" t="s">
        <v>251</v>
      </c>
      <c r="I1272" t="s">
        <v>2067</v>
      </c>
      <c r="J1272" t="s">
        <v>1562</v>
      </c>
    </row>
    <row r="1273" spans="6:10" x14ac:dyDescent="0.25">
      <c r="F1273" t="s">
        <v>251</v>
      </c>
      <c r="G1273" t="s">
        <v>251</v>
      </c>
      <c r="H1273" t="s">
        <v>251</v>
      </c>
      <c r="I1273" t="s">
        <v>2067</v>
      </c>
      <c r="J1273" t="s">
        <v>1563</v>
      </c>
    </row>
    <row r="1274" spans="6:10" x14ac:dyDescent="0.25">
      <c r="F1274" t="s">
        <v>251</v>
      </c>
      <c r="G1274" t="s">
        <v>251</v>
      </c>
      <c r="H1274" t="s">
        <v>251</v>
      </c>
      <c r="I1274" t="s">
        <v>2067</v>
      </c>
      <c r="J1274" t="s">
        <v>1564</v>
      </c>
    </row>
    <row r="1275" spans="6:10" x14ac:dyDescent="0.25">
      <c r="F1275" t="s">
        <v>251</v>
      </c>
      <c r="G1275" t="s">
        <v>251</v>
      </c>
      <c r="H1275" t="s">
        <v>251</v>
      </c>
      <c r="I1275" t="s">
        <v>2067</v>
      </c>
      <c r="J1275" t="s">
        <v>1565</v>
      </c>
    </row>
    <row r="1276" spans="6:10" x14ac:dyDescent="0.25">
      <c r="F1276" t="s">
        <v>251</v>
      </c>
      <c r="G1276" t="s">
        <v>251</v>
      </c>
      <c r="H1276" t="s">
        <v>251</v>
      </c>
      <c r="I1276" t="s">
        <v>2067</v>
      </c>
      <c r="J1276" t="s">
        <v>1566</v>
      </c>
    </row>
    <row r="1277" spans="6:10" x14ac:dyDescent="0.25">
      <c r="F1277" t="s">
        <v>251</v>
      </c>
      <c r="G1277" t="s">
        <v>251</v>
      </c>
      <c r="H1277" t="s">
        <v>251</v>
      </c>
      <c r="I1277" t="s">
        <v>2067</v>
      </c>
      <c r="J1277" t="s">
        <v>1567</v>
      </c>
    </row>
    <row r="1278" spans="6:10" x14ac:dyDescent="0.25">
      <c r="F1278" t="s">
        <v>251</v>
      </c>
      <c r="G1278" t="s">
        <v>251</v>
      </c>
      <c r="H1278" t="s">
        <v>251</v>
      </c>
      <c r="I1278" t="s">
        <v>2067</v>
      </c>
      <c r="J1278" t="s">
        <v>1568</v>
      </c>
    </row>
    <row r="1279" spans="6:10" x14ac:dyDescent="0.25">
      <c r="F1279" t="s">
        <v>251</v>
      </c>
      <c r="G1279" t="s">
        <v>251</v>
      </c>
      <c r="H1279" t="s">
        <v>251</v>
      </c>
      <c r="I1279" t="s">
        <v>2067</v>
      </c>
      <c r="J1279" t="s">
        <v>1569</v>
      </c>
    </row>
    <row r="1280" spans="6:10" x14ac:dyDescent="0.25">
      <c r="F1280" t="s">
        <v>251</v>
      </c>
      <c r="G1280" t="s">
        <v>251</v>
      </c>
      <c r="H1280" t="s">
        <v>251</v>
      </c>
      <c r="I1280" t="s">
        <v>2067</v>
      </c>
      <c r="J1280" t="s">
        <v>1347</v>
      </c>
    </row>
    <row r="1281" spans="6:10" x14ac:dyDescent="0.25">
      <c r="F1281" t="s">
        <v>251</v>
      </c>
      <c r="G1281" t="s">
        <v>251</v>
      </c>
      <c r="H1281" t="s">
        <v>251</v>
      </c>
      <c r="I1281" t="s">
        <v>2067</v>
      </c>
      <c r="J1281" t="s">
        <v>1508</v>
      </c>
    </row>
    <row r="1282" spans="6:10" x14ac:dyDescent="0.25">
      <c r="F1282" t="s">
        <v>251</v>
      </c>
      <c r="G1282" t="s">
        <v>251</v>
      </c>
      <c r="H1282" t="s">
        <v>251</v>
      </c>
      <c r="I1282" t="s">
        <v>2067</v>
      </c>
      <c r="J1282" t="s">
        <v>1570</v>
      </c>
    </row>
    <row r="1283" spans="6:10" x14ac:dyDescent="0.25">
      <c r="F1283" t="s">
        <v>252</v>
      </c>
      <c r="G1283" t="s">
        <v>252</v>
      </c>
      <c r="H1283" t="s">
        <v>252</v>
      </c>
      <c r="I1283" t="s">
        <v>2068</v>
      </c>
      <c r="J1283" t="s">
        <v>252</v>
      </c>
    </row>
    <row r="1284" spans="6:10" x14ac:dyDescent="0.25">
      <c r="F1284" t="s">
        <v>252</v>
      </c>
      <c r="G1284" t="s">
        <v>252</v>
      </c>
      <c r="H1284" t="s">
        <v>252</v>
      </c>
      <c r="I1284" t="s">
        <v>2068</v>
      </c>
      <c r="J1284" t="s">
        <v>1571</v>
      </c>
    </row>
    <row r="1285" spans="6:10" x14ac:dyDescent="0.25">
      <c r="F1285" t="s">
        <v>252</v>
      </c>
      <c r="G1285" t="s">
        <v>252</v>
      </c>
      <c r="H1285" t="s">
        <v>252</v>
      </c>
      <c r="I1285" t="s">
        <v>2068</v>
      </c>
      <c r="J1285" t="s">
        <v>1572</v>
      </c>
    </row>
    <row r="1286" spans="6:10" x14ac:dyDescent="0.25">
      <c r="F1286" t="s">
        <v>252</v>
      </c>
      <c r="G1286" t="s">
        <v>252</v>
      </c>
      <c r="H1286" t="s">
        <v>252</v>
      </c>
      <c r="I1286" t="s">
        <v>2068</v>
      </c>
      <c r="J1286" t="s">
        <v>1573</v>
      </c>
    </row>
    <row r="1287" spans="6:10" x14ac:dyDescent="0.25">
      <c r="F1287" t="s">
        <v>252</v>
      </c>
      <c r="G1287" t="s">
        <v>252</v>
      </c>
      <c r="H1287" t="s">
        <v>252</v>
      </c>
      <c r="I1287" t="s">
        <v>2068</v>
      </c>
      <c r="J1287" t="s">
        <v>1574</v>
      </c>
    </row>
    <row r="1288" spans="6:10" x14ac:dyDescent="0.25">
      <c r="F1288" t="s">
        <v>252</v>
      </c>
      <c r="G1288" t="s">
        <v>252</v>
      </c>
      <c r="H1288" t="s">
        <v>252</v>
      </c>
      <c r="I1288" t="s">
        <v>2068</v>
      </c>
      <c r="J1288" t="s">
        <v>1575</v>
      </c>
    </row>
    <row r="1289" spans="6:10" x14ac:dyDescent="0.25">
      <c r="F1289" t="s">
        <v>252</v>
      </c>
      <c r="G1289" t="s">
        <v>252</v>
      </c>
      <c r="H1289" t="s">
        <v>252</v>
      </c>
      <c r="I1289" t="s">
        <v>2068</v>
      </c>
      <c r="J1289" t="s">
        <v>1576</v>
      </c>
    </row>
    <row r="1290" spans="6:10" x14ac:dyDescent="0.25">
      <c r="F1290" t="s">
        <v>252</v>
      </c>
      <c r="G1290" t="s">
        <v>252</v>
      </c>
      <c r="H1290" t="s">
        <v>252</v>
      </c>
      <c r="I1290" t="s">
        <v>2068</v>
      </c>
      <c r="J1290" t="s">
        <v>1577</v>
      </c>
    </row>
    <row r="1291" spans="6:10" x14ac:dyDescent="0.25">
      <c r="F1291" t="s">
        <v>252</v>
      </c>
      <c r="G1291" t="s">
        <v>252</v>
      </c>
      <c r="H1291" t="s">
        <v>252</v>
      </c>
      <c r="I1291" t="s">
        <v>2068</v>
      </c>
      <c r="J1291" t="s">
        <v>1578</v>
      </c>
    </row>
    <row r="1292" spans="6:10" x14ac:dyDescent="0.25">
      <c r="F1292" t="s">
        <v>252</v>
      </c>
      <c r="G1292" t="s">
        <v>252</v>
      </c>
      <c r="H1292" t="s">
        <v>252</v>
      </c>
      <c r="I1292" t="s">
        <v>2068</v>
      </c>
      <c r="J1292" t="s">
        <v>1398</v>
      </c>
    </row>
    <row r="1293" spans="6:10" x14ac:dyDescent="0.25">
      <c r="F1293" t="s">
        <v>252</v>
      </c>
      <c r="G1293" t="s">
        <v>252</v>
      </c>
      <c r="H1293" t="s">
        <v>252</v>
      </c>
      <c r="I1293" t="s">
        <v>2068</v>
      </c>
      <c r="J1293" t="s">
        <v>1579</v>
      </c>
    </row>
    <row r="1294" spans="6:10" x14ac:dyDescent="0.25">
      <c r="F1294" t="s">
        <v>252</v>
      </c>
      <c r="G1294" t="s">
        <v>252</v>
      </c>
      <c r="H1294" t="s">
        <v>252</v>
      </c>
      <c r="I1294" t="s">
        <v>2068</v>
      </c>
      <c r="J1294" t="s">
        <v>567</v>
      </c>
    </row>
    <row r="1295" spans="6:10" x14ac:dyDescent="0.25">
      <c r="F1295" t="s">
        <v>252</v>
      </c>
      <c r="G1295" t="s">
        <v>252</v>
      </c>
      <c r="H1295" t="s">
        <v>252</v>
      </c>
      <c r="I1295" t="s">
        <v>2068</v>
      </c>
      <c r="J1295" t="s">
        <v>1580</v>
      </c>
    </row>
    <row r="1296" spans="6:10" x14ac:dyDescent="0.25">
      <c r="F1296" t="s">
        <v>252</v>
      </c>
      <c r="G1296" t="s">
        <v>252</v>
      </c>
      <c r="H1296" t="s">
        <v>252</v>
      </c>
      <c r="I1296" t="s">
        <v>2068</v>
      </c>
      <c r="J1296" t="s">
        <v>1581</v>
      </c>
    </row>
    <row r="1297" spans="6:10" x14ac:dyDescent="0.25">
      <c r="F1297" t="s">
        <v>252</v>
      </c>
      <c r="G1297" t="s">
        <v>252</v>
      </c>
      <c r="H1297" t="s">
        <v>252</v>
      </c>
      <c r="I1297" t="s">
        <v>2068</v>
      </c>
      <c r="J1297" t="s">
        <v>1544</v>
      </c>
    </row>
    <row r="1298" spans="6:10" x14ac:dyDescent="0.25">
      <c r="F1298" t="s">
        <v>252</v>
      </c>
      <c r="G1298" t="s">
        <v>252</v>
      </c>
      <c r="H1298" t="s">
        <v>252</v>
      </c>
      <c r="I1298" t="s">
        <v>2068</v>
      </c>
      <c r="J1298" t="s">
        <v>1582</v>
      </c>
    </row>
    <row r="1299" spans="6:10" x14ac:dyDescent="0.25">
      <c r="F1299" t="s">
        <v>252</v>
      </c>
      <c r="G1299" t="s">
        <v>252</v>
      </c>
      <c r="H1299" t="s">
        <v>252</v>
      </c>
      <c r="I1299" t="s">
        <v>2068</v>
      </c>
      <c r="J1299" t="s">
        <v>1583</v>
      </c>
    </row>
    <row r="1300" spans="6:10" x14ac:dyDescent="0.25">
      <c r="F1300" t="s">
        <v>252</v>
      </c>
      <c r="G1300" t="s">
        <v>252</v>
      </c>
      <c r="H1300" t="s">
        <v>252</v>
      </c>
      <c r="I1300" t="s">
        <v>2068</v>
      </c>
      <c r="J1300" t="s">
        <v>1584</v>
      </c>
    </row>
    <row r="1301" spans="6:10" x14ac:dyDescent="0.25">
      <c r="F1301" t="s">
        <v>252</v>
      </c>
      <c r="G1301" t="s">
        <v>252</v>
      </c>
      <c r="H1301" t="s">
        <v>252</v>
      </c>
      <c r="I1301" t="s">
        <v>2068</v>
      </c>
      <c r="J1301" t="s">
        <v>1585</v>
      </c>
    </row>
    <row r="1302" spans="6:10" x14ac:dyDescent="0.25">
      <c r="F1302" t="s">
        <v>252</v>
      </c>
      <c r="G1302" t="s">
        <v>252</v>
      </c>
      <c r="H1302" t="s">
        <v>252</v>
      </c>
      <c r="I1302" t="s">
        <v>2068</v>
      </c>
      <c r="J1302" t="s">
        <v>1586</v>
      </c>
    </row>
    <row r="1303" spans="6:10" x14ac:dyDescent="0.25">
      <c r="F1303" t="s">
        <v>252</v>
      </c>
      <c r="G1303" t="s">
        <v>252</v>
      </c>
      <c r="H1303" t="s">
        <v>252</v>
      </c>
      <c r="I1303" t="s">
        <v>2068</v>
      </c>
      <c r="J1303" t="s">
        <v>641</v>
      </c>
    </row>
    <row r="1304" spans="6:10" x14ac:dyDescent="0.25">
      <c r="F1304" t="s">
        <v>252</v>
      </c>
      <c r="G1304" t="s">
        <v>252</v>
      </c>
      <c r="H1304" t="s">
        <v>252</v>
      </c>
      <c r="I1304" t="s">
        <v>2068</v>
      </c>
      <c r="J1304" t="s">
        <v>788</v>
      </c>
    </row>
    <row r="1305" spans="6:10" x14ac:dyDescent="0.25">
      <c r="F1305" t="s">
        <v>252</v>
      </c>
      <c r="G1305" t="s">
        <v>252</v>
      </c>
      <c r="H1305" t="s">
        <v>252</v>
      </c>
      <c r="I1305" t="s">
        <v>2068</v>
      </c>
      <c r="J1305" t="s">
        <v>1587</v>
      </c>
    </row>
    <row r="1306" spans="6:10" x14ac:dyDescent="0.25">
      <c r="F1306" t="s">
        <v>252</v>
      </c>
      <c r="G1306" t="s">
        <v>252</v>
      </c>
      <c r="H1306" t="s">
        <v>252</v>
      </c>
      <c r="I1306" t="s">
        <v>2068</v>
      </c>
      <c r="J1306" t="s">
        <v>1588</v>
      </c>
    </row>
    <row r="1307" spans="6:10" x14ac:dyDescent="0.25">
      <c r="F1307" t="s">
        <v>252</v>
      </c>
      <c r="G1307" t="s">
        <v>252</v>
      </c>
      <c r="H1307" t="s">
        <v>252</v>
      </c>
      <c r="I1307" t="s">
        <v>2068</v>
      </c>
      <c r="J1307" t="s">
        <v>1589</v>
      </c>
    </row>
    <row r="1308" spans="6:10" x14ac:dyDescent="0.25">
      <c r="F1308" t="s">
        <v>252</v>
      </c>
      <c r="G1308" t="s">
        <v>252</v>
      </c>
      <c r="H1308" t="s">
        <v>252</v>
      </c>
      <c r="I1308" t="s">
        <v>2068</v>
      </c>
      <c r="J1308" t="s">
        <v>1590</v>
      </c>
    </row>
    <row r="1309" spans="6:10" x14ac:dyDescent="0.25">
      <c r="F1309" t="s">
        <v>252</v>
      </c>
      <c r="G1309" t="s">
        <v>252</v>
      </c>
      <c r="H1309" t="s">
        <v>252</v>
      </c>
      <c r="I1309" t="s">
        <v>2068</v>
      </c>
      <c r="J1309" t="s">
        <v>1591</v>
      </c>
    </row>
    <row r="1310" spans="6:10" x14ac:dyDescent="0.25">
      <c r="F1310" t="s">
        <v>252</v>
      </c>
      <c r="G1310" t="s">
        <v>252</v>
      </c>
      <c r="H1310" t="s">
        <v>252</v>
      </c>
      <c r="I1310" t="s">
        <v>2068</v>
      </c>
      <c r="J1310" t="s">
        <v>1592</v>
      </c>
    </row>
    <row r="1311" spans="6:10" x14ac:dyDescent="0.25">
      <c r="F1311" t="s">
        <v>252</v>
      </c>
      <c r="G1311" t="s">
        <v>252</v>
      </c>
      <c r="H1311" t="s">
        <v>252</v>
      </c>
      <c r="I1311" t="s">
        <v>2068</v>
      </c>
      <c r="J1311" t="s">
        <v>1593</v>
      </c>
    </row>
    <row r="1312" spans="6:10" x14ac:dyDescent="0.25">
      <c r="F1312" t="s">
        <v>252</v>
      </c>
      <c r="G1312" t="s">
        <v>252</v>
      </c>
      <c r="H1312" t="s">
        <v>252</v>
      </c>
      <c r="I1312" t="s">
        <v>2068</v>
      </c>
      <c r="J1312" t="s">
        <v>1594</v>
      </c>
    </row>
    <row r="1313" spans="6:10" x14ac:dyDescent="0.25">
      <c r="F1313" t="s">
        <v>252</v>
      </c>
      <c r="G1313" t="s">
        <v>252</v>
      </c>
      <c r="H1313" t="s">
        <v>252</v>
      </c>
      <c r="I1313" t="s">
        <v>2068</v>
      </c>
      <c r="J1313" t="s">
        <v>1244</v>
      </c>
    </row>
    <row r="1314" spans="6:10" x14ac:dyDescent="0.25">
      <c r="F1314" t="s">
        <v>252</v>
      </c>
      <c r="G1314" t="s">
        <v>252</v>
      </c>
      <c r="H1314" t="s">
        <v>252</v>
      </c>
      <c r="I1314" t="s">
        <v>2068</v>
      </c>
      <c r="J1314" t="s">
        <v>1595</v>
      </c>
    </row>
    <row r="1315" spans="6:10" x14ac:dyDescent="0.25">
      <c r="F1315" t="s">
        <v>252</v>
      </c>
      <c r="G1315" t="s">
        <v>252</v>
      </c>
      <c r="H1315" t="s">
        <v>252</v>
      </c>
      <c r="I1315" t="s">
        <v>2068</v>
      </c>
      <c r="J1315" t="s">
        <v>1596</v>
      </c>
    </row>
    <row r="1316" spans="6:10" x14ac:dyDescent="0.25">
      <c r="F1316" t="s">
        <v>252</v>
      </c>
      <c r="G1316" t="s">
        <v>252</v>
      </c>
      <c r="H1316" t="s">
        <v>252</v>
      </c>
      <c r="I1316" t="s">
        <v>2068</v>
      </c>
      <c r="J1316" t="s">
        <v>608</v>
      </c>
    </row>
    <row r="1317" spans="6:10" x14ac:dyDescent="0.25">
      <c r="F1317" t="s">
        <v>252</v>
      </c>
      <c r="G1317" t="s">
        <v>252</v>
      </c>
      <c r="H1317" t="s">
        <v>252</v>
      </c>
      <c r="I1317" t="s">
        <v>2068</v>
      </c>
      <c r="J1317" t="s">
        <v>1597</v>
      </c>
    </row>
    <row r="1318" spans="6:10" x14ac:dyDescent="0.25">
      <c r="F1318" t="s">
        <v>252</v>
      </c>
      <c r="G1318" t="s">
        <v>252</v>
      </c>
      <c r="H1318" t="s">
        <v>252</v>
      </c>
      <c r="I1318" t="s">
        <v>2068</v>
      </c>
      <c r="J1318" t="s">
        <v>327</v>
      </c>
    </row>
    <row r="1319" spans="6:10" x14ac:dyDescent="0.25">
      <c r="F1319" t="s">
        <v>252</v>
      </c>
      <c r="G1319" t="s">
        <v>252</v>
      </c>
      <c r="H1319" t="s">
        <v>252</v>
      </c>
      <c r="I1319" t="s">
        <v>2068</v>
      </c>
      <c r="J1319" t="s">
        <v>1598</v>
      </c>
    </row>
    <row r="1320" spans="6:10" x14ac:dyDescent="0.25">
      <c r="F1320" t="s">
        <v>252</v>
      </c>
      <c r="G1320" t="s">
        <v>252</v>
      </c>
      <c r="H1320" t="s">
        <v>252</v>
      </c>
      <c r="I1320" t="s">
        <v>2068</v>
      </c>
      <c r="J1320" t="s">
        <v>1599</v>
      </c>
    </row>
    <row r="1321" spans="6:10" x14ac:dyDescent="0.25">
      <c r="F1321" t="s">
        <v>252</v>
      </c>
      <c r="G1321" t="s">
        <v>252</v>
      </c>
      <c r="H1321" t="s">
        <v>252</v>
      </c>
      <c r="I1321" t="s">
        <v>2068</v>
      </c>
      <c r="J1321" t="s">
        <v>554</v>
      </c>
    </row>
    <row r="1322" spans="6:10" x14ac:dyDescent="0.25">
      <c r="F1322" t="s">
        <v>252</v>
      </c>
      <c r="G1322" t="s">
        <v>252</v>
      </c>
      <c r="H1322" t="s">
        <v>252</v>
      </c>
      <c r="I1322" t="s">
        <v>2068</v>
      </c>
      <c r="J1322" t="s">
        <v>1600</v>
      </c>
    </row>
    <row r="1323" spans="6:10" x14ac:dyDescent="0.25">
      <c r="F1323" t="s">
        <v>252</v>
      </c>
      <c r="G1323" t="s">
        <v>252</v>
      </c>
      <c r="H1323" t="s">
        <v>252</v>
      </c>
      <c r="I1323" t="s">
        <v>2068</v>
      </c>
      <c r="J1323" t="s">
        <v>1601</v>
      </c>
    </row>
    <row r="1324" spans="6:10" x14ac:dyDescent="0.25">
      <c r="F1324" t="s">
        <v>252</v>
      </c>
      <c r="G1324" t="s">
        <v>252</v>
      </c>
      <c r="H1324" t="s">
        <v>252</v>
      </c>
      <c r="I1324" t="s">
        <v>2068</v>
      </c>
      <c r="J1324" t="s">
        <v>1602</v>
      </c>
    </row>
    <row r="1325" spans="6:10" x14ac:dyDescent="0.25">
      <c r="F1325" t="s">
        <v>252</v>
      </c>
      <c r="G1325" t="s">
        <v>252</v>
      </c>
      <c r="H1325" t="s">
        <v>252</v>
      </c>
      <c r="I1325" t="s">
        <v>2068</v>
      </c>
      <c r="J1325" t="s">
        <v>1603</v>
      </c>
    </row>
    <row r="1326" spans="6:10" x14ac:dyDescent="0.25">
      <c r="F1326" t="s">
        <v>252</v>
      </c>
      <c r="G1326" t="s">
        <v>252</v>
      </c>
      <c r="H1326" t="s">
        <v>385</v>
      </c>
      <c r="I1326" t="s">
        <v>385</v>
      </c>
      <c r="J1326" t="s">
        <v>385</v>
      </c>
    </row>
    <row r="1327" spans="6:10" x14ac:dyDescent="0.25">
      <c r="F1327" t="s">
        <v>252</v>
      </c>
      <c r="G1327" t="s">
        <v>252</v>
      </c>
      <c r="H1327" t="s">
        <v>385</v>
      </c>
      <c r="I1327" t="s">
        <v>385</v>
      </c>
      <c r="J1327" t="s">
        <v>1604</v>
      </c>
    </row>
    <row r="1328" spans="6:10" x14ac:dyDescent="0.25">
      <c r="F1328" t="s">
        <v>252</v>
      </c>
      <c r="G1328" t="s">
        <v>252</v>
      </c>
      <c r="H1328" t="s">
        <v>385</v>
      </c>
      <c r="I1328" t="s">
        <v>385</v>
      </c>
      <c r="J1328" t="s">
        <v>1605</v>
      </c>
    </row>
    <row r="1329" spans="6:10" x14ac:dyDescent="0.25">
      <c r="F1329" t="s">
        <v>252</v>
      </c>
      <c r="G1329" t="s">
        <v>252</v>
      </c>
      <c r="H1329" t="s">
        <v>385</v>
      </c>
      <c r="I1329" t="s">
        <v>385</v>
      </c>
      <c r="J1329" t="s">
        <v>1606</v>
      </c>
    </row>
    <row r="1330" spans="6:10" x14ac:dyDescent="0.25">
      <c r="F1330" t="s">
        <v>252</v>
      </c>
      <c r="G1330" t="s">
        <v>252</v>
      </c>
      <c r="H1330" t="s">
        <v>385</v>
      </c>
      <c r="I1330" t="s">
        <v>385</v>
      </c>
      <c r="J1330" t="s">
        <v>1607</v>
      </c>
    </row>
    <row r="1331" spans="6:10" x14ac:dyDescent="0.25">
      <c r="F1331" t="s">
        <v>252</v>
      </c>
      <c r="G1331" t="s">
        <v>252</v>
      </c>
      <c r="H1331" t="s">
        <v>386</v>
      </c>
      <c r="I1331" t="s">
        <v>386</v>
      </c>
      <c r="J1331" t="s">
        <v>386</v>
      </c>
    </row>
    <row r="1332" spans="6:10" x14ac:dyDescent="0.25">
      <c r="F1332" t="s">
        <v>252</v>
      </c>
      <c r="G1332" t="s">
        <v>252</v>
      </c>
      <c r="H1332" t="s">
        <v>386</v>
      </c>
      <c r="I1332" t="s">
        <v>386</v>
      </c>
      <c r="J1332" t="s">
        <v>1608</v>
      </c>
    </row>
    <row r="1333" spans="6:10" x14ac:dyDescent="0.25">
      <c r="F1333" t="s">
        <v>252</v>
      </c>
      <c r="G1333" t="s">
        <v>252</v>
      </c>
      <c r="H1333" t="s">
        <v>386</v>
      </c>
      <c r="I1333" t="s">
        <v>386</v>
      </c>
      <c r="J1333" t="s">
        <v>1609</v>
      </c>
    </row>
    <row r="1334" spans="6:10" x14ac:dyDescent="0.25">
      <c r="F1334" t="s">
        <v>252</v>
      </c>
      <c r="G1334" t="s">
        <v>252</v>
      </c>
      <c r="H1334" t="s">
        <v>386</v>
      </c>
      <c r="I1334" t="s">
        <v>386</v>
      </c>
      <c r="J1334" t="s">
        <v>1610</v>
      </c>
    </row>
    <row r="1335" spans="6:10" x14ac:dyDescent="0.25">
      <c r="F1335" t="s">
        <v>252</v>
      </c>
      <c r="G1335" t="s">
        <v>252</v>
      </c>
      <c r="H1335" t="s">
        <v>386</v>
      </c>
      <c r="I1335" t="s">
        <v>386</v>
      </c>
      <c r="J1335" t="s">
        <v>1611</v>
      </c>
    </row>
    <row r="1336" spans="6:10" x14ac:dyDescent="0.25">
      <c r="F1336" t="s">
        <v>252</v>
      </c>
      <c r="G1336" t="s">
        <v>252</v>
      </c>
      <c r="H1336" t="s">
        <v>387</v>
      </c>
      <c r="I1336" t="s">
        <v>387</v>
      </c>
      <c r="J1336" t="s">
        <v>387</v>
      </c>
    </row>
    <row r="1337" spans="6:10" x14ac:dyDescent="0.25">
      <c r="F1337" t="s">
        <v>252</v>
      </c>
      <c r="G1337" t="s">
        <v>252</v>
      </c>
      <c r="H1337" t="s">
        <v>387</v>
      </c>
      <c r="I1337" t="s">
        <v>387</v>
      </c>
      <c r="J1337" t="s">
        <v>1612</v>
      </c>
    </row>
    <row r="1338" spans="6:10" x14ac:dyDescent="0.25">
      <c r="F1338" t="s">
        <v>252</v>
      </c>
      <c r="G1338" t="s">
        <v>252</v>
      </c>
      <c r="H1338" t="s">
        <v>387</v>
      </c>
      <c r="I1338" t="s">
        <v>387</v>
      </c>
      <c r="J1338" t="s">
        <v>1613</v>
      </c>
    </row>
    <row r="1339" spans="6:10" x14ac:dyDescent="0.25">
      <c r="F1339" t="s">
        <v>252</v>
      </c>
      <c r="G1339" t="s">
        <v>252</v>
      </c>
      <c r="H1339" t="s">
        <v>387</v>
      </c>
      <c r="I1339" t="s">
        <v>387</v>
      </c>
      <c r="J1339" t="s">
        <v>1614</v>
      </c>
    </row>
    <row r="1340" spans="6:10" x14ac:dyDescent="0.25">
      <c r="F1340" t="s">
        <v>252</v>
      </c>
      <c r="G1340" t="s">
        <v>252</v>
      </c>
      <c r="H1340" t="s">
        <v>387</v>
      </c>
      <c r="I1340" t="s">
        <v>387</v>
      </c>
      <c r="J1340" t="s">
        <v>1615</v>
      </c>
    </row>
    <row r="1341" spans="6:10" x14ac:dyDescent="0.25">
      <c r="F1341" t="s">
        <v>252</v>
      </c>
      <c r="G1341" t="s">
        <v>252</v>
      </c>
      <c r="H1341" t="s">
        <v>387</v>
      </c>
      <c r="I1341" t="s">
        <v>387</v>
      </c>
      <c r="J1341" t="s">
        <v>1318</v>
      </c>
    </row>
    <row r="1342" spans="6:10" x14ac:dyDescent="0.25">
      <c r="F1342" t="s">
        <v>252</v>
      </c>
      <c r="G1342" t="s">
        <v>252</v>
      </c>
      <c r="H1342" t="s">
        <v>387</v>
      </c>
      <c r="I1342" t="s">
        <v>387</v>
      </c>
      <c r="J1342" t="s">
        <v>1616</v>
      </c>
    </row>
    <row r="1343" spans="6:10" x14ac:dyDescent="0.25">
      <c r="F1343" t="s">
        <v>252</v>
      </c>
      <c r="G1343" t="s">
        <v>252</v>
      </c>
      <c r="H1343" t="s">
        <v>388</v>
      </c>
      <c r="I1343" t="s">
        <v>388</v>
      </c>
      <c r="J1343" t="s">
        <v>1617</v>
      </c>
    </row>
    <row r="1344" spans="6:10" x14ac:dyDescent="0.25">
      <c r="F1344" t="s">
        <v>252</v>
      </c>
      <c r="G1344" t="s">
        <v>252</v>
      </c>
      <c r="H1344" t="s">
        <v>388</v>
      </c>
      <c r="I1344" t="s">
        <v>388</v>
      </c>
      <c r="J1344" t="s">
        <v>1618</v>
      </c>
    </row>
    <row r="1345" spans="6:10" x14ac:dyDescent="0.25">
      <c r="F1345" t="s">
        <v>252</v>
      </c>
      <c r="G1345" t="s">
        <v>252</v>
      </c>
      <c r="H1345" t="s">
        <v>388</v>
      </c>
      <c r="I1345" t="s">
        <v>388</v>
      </c>
      <c r="J1345" t="s">
        <v>1619</v>
      </c>
    </row>
    <row r="1346" spans="6:10" x14ac:dyDescent="0.25">
      <c r="F1346" t="s">
        <v>252</v>
      </c>
      <c r="G1346" t="s">
        <v>252</v>
      </c>
      <c r="H1346" t="s">
        <v>388</v>
      </c>
      <c r="I1346" t="s">
        <v>388</v>
      </c>
      <c r="J1346" t="s">
        <v>1620</v>
      </c>
    </row>
    <row r="1347" spans="6:10" x14ac:dyDescent="0.25">
      <c r="F1347" t="s">
        <v>252</v>
      </c>
      <c r="G1347" t="s">
        <v>252</v>
      </c>
      <c r="H1347" t="s">
        <v>388</v>
      </c>
      <c r="I1347" t="s">
        <v>388</v>
      </c>
      <c r="J1347" t="s">
        <v>1375</v>
      </c>
    </row>
    <row r="1348" spans="6:10" x14ac:dyDescent="0.25">
      <c r="F1348" t="s">
        <v>252</v>
      </c>
      <c r="G1348" t="s">
        <v>252</v>
      </c>
      <c r="H1348" t="s">
        <v>388</v>
      </c>
      <c r="I1348" t="s">
        <v>388</v>
      </c>
      <c r="J1348" t="s">
        <v>1621</v>
      </c>
    </row>
    <row r="1349" spans="6:10" x14ac:dyDescent="0.25">
      <c r="F1349" t="s">
        <v>252</v>
      </c>
      <c r="G1349" t="s">
        <v>252</v>
      </c>
      <c r="H1349" t="s">
        <v>388</v>
      </c>
      <c r="I1349" t="s">
        <v>388</v>
      </c>
      <c r="J1349" t="s">
        <v>1622</v>
      </c>
    </row>
    <row r="1350" spans="6:10" x14ac:dyDescent="0.25">
      <c r="F1350" t="s">
        <v>252</v>
      </c>
      <c r="G1350" t="s">
        <v>252</v>
      </c>
      <c r="H1350" t="s">
        <v>388</v>
      </c>
      <c r="I1350" t="s">
        <v>388</v>
      </c>
      <c r="J1350" t="s">
        <v>1623</v>
      </c>
    </row>
    <row r="1351" spans="6:10" x14ac:dyDescent="0.25">
      <c r="F1351" t="s">
        <v>252</v>
      </c>
      <c r="G1351" t="s">
        <v>252</v>
      </c>
      <c r="H1351" t="s">
        <v>388</v>
      </c>
      <c r="I1351" t="s">
        <v>388</v>
      </c>
      <c r="J1351" t="s">
        <v>1624</v>
      </c>
    </row>
    <row r="1352" spans="6:10" x14ac:dyDescent="0.25">
      <c r="F1352" t="s">
        <v>252</v>
      </c>
      <c r="G1352" t="s">
        <v>252</v>
      </c>
      <c r="H1352" t="s">
        <v>388</v>
      </c>
      <c r="I1352" t="s">
        <v>388</v>
      </c>
      <c r="J1352" t="s">
        <v>1625</v>
      </c>
    </row>
    <row r="1353" spans="6:10" x14ac:dyDescent="0.25">
      <c r="F1353" t="s">
        <v>252</v>
      </c>
      <c r="G1353" t="s">
        <v>252</v>
      </c>
      <c r="H1353" t="s">
        <v>388</v>
      </c>
      <c r="I1353" t="s">
        <v>388</v>
      </c>
      <c r="J1353" t="s">
        <v>1626</v>
      </c>
    </row>
    <row r="1354" spans="6:10" x14ac:dyDescent="0.25">
      <c r="F1354" t="s">
        <v>252</v>
      </c>
      <c r="G1354" t="s">
        <v>252</v>
      </c>
      <c r="H1354" t="s">
        <v>388</v>
      </c>
      <c r="I1354" t="s">
        <v>388</v>
      </c>
      <c r="J1354" t="s">
        <v>1627</v>
      </c>
    </row>
    <row r="1355" spans="6:10" x14ac:dyDescent="0.25">
      <c r="F1355" t="s">
        <v>252</v>
      </c>
      <c r="G1355" t="s">
        <v>252</v>
      </c>
      <c r="H1355" t="s">
        <v>388</v>
      </c>
      <c r="I1355" t="s">
        <v>388</v>
      </c>
      <c r="J1355" t="s">
        <v>775</v>
      </c>
    </row>
    <row r="1356" spans="6:10" x14ac:dyDescent="0.25">
      <c r="F1356" t="s">
        <v>252</v>
      </c>
      <c r="G1356" t="s">
        <v>252</v>
      </c>
      <c r="H1356" t="s">
        <v>388</v>
      </c>
      <c r="I1356" t="s">
        <v>388</v>
      </c>
      <c r="J1356" t="s">
        <v>608</v>
      </c>
    </row>
    <row r="1357" spans="6:10" x14ac:dyDescent="0.25">
      <c r="F1357" t="s">
        <v>252</v>
      </c>
      <c r="G1357" t="s">
        <v>252</v>
      </c>
      <c r="H1357" t="s">
        <v>388</v>
      </c>
      <c r="I1357" t="s">
        <v>388</v>
      </c>
      <c r="J1357" t="s">
        <v>1628</v>
      </c>
    </row>
    <row r="1358" spans="6:10" x14ac:dyDescent="0.25">
      <c r="F1358" t="s">
        <v>252</v>
      </c>
      <c r="G1358" t="s">
        <v>252</v>
      </c>
      <c r="H1358" t="s">
        <v>388</v>
      </c>
      <c r="I1358" t="s">
        <v>388</v>
      </c>
      <c r="J1358" t="s">
        <v>1629</v>
      </c>
    </row>
    <row r="1359" spans="6:10" x14ac:dyDescent="0.25">
      <c r="F1359" t="s">
        <v>252</v>
      </c>
      <c r="G1359" t="s">
        <v>252</v>
      </c>
      <c r="H1359" t="s">
        <v>389</v>
      </c>
      <c r="I1359" t="s">
        <v>389</v>
      </c>
      <c r="J1359" t="s">
        <v>389</v>
      </c>
    </row>
    <row r="1360" spans="6:10" x14ac:dyDescent="0.25">
      <c r="F1360" t="s">
        <v>252</v>
      </c>
      <c r="G1360" t="s">
        <v>252</v>
      </c>
      <c r="H1360" t="s">
        <v>389</v>
      </c>
      <c r="I1360" t="s">
        <v>389</v>
      </c>
      <c r="J1360" t="s">
        <v>1630</v>
      </c>
    </row>
    <row r="1361" spans="6:10" x14ac:dyDescent="0.25">
      <c r="F1361" t="s">
        <v>252</v>
      </c>
      <c r="G1361" t="s">
        <v>252</v>
      </c>
      <c r="H1361" t="s">
        <v>389</v>
      </c>
      <c r="I1361" t="s">
        <v>389</v>
      </c>
      <c r="J1361" t="s">
        <v>1631</v>
      </c>
    </row>
    <row r="1362" spans="6:10" x14ac:dyDescent="0.25">
      <c r="F1362" t="s">
        <v>252</v>
      </c>
      <c r="G1362" t="s">
        <v>252</v>
      </c>
      <c r="H1362" t="s">
        <v>389</v>
      </c>
      <c r="I1362" t="s">
        <v>389</v>
      </c>
      <c r="J1362" t="s">
        <v>1632</v>
      </c>
    </row>
    <row r="1363" spans="6:10" x14ac:dyDescent="0.25">
      <c r="F1363" t="s">
        <v>252</v>
      </c>
      <c r="G1363" t="s">
        <v>252</v>
      </c>
      <c r="H1363" t="s">
        <v>389</v>
      </c>
      <c r="I1363" t="s">
        <v>389</v>
      </c>
      <c r="J1363" t="s">
        <v>1057</v>
      </c>
    </row>
    <row r="1364" spans="6:10" x14ac:dyDescent="0.25">
      <c r="F1364" t="s">
        <v>252</v>
      </c>
      <c r="G1364" t="s">
        <v>252</v>
      </c>
      <c r="H1364" t="s">
        <v>389</v>
      </c>
      <c r="I1364" t="s">
        <v>389</v>
      </c>
      <c r="J1364" t="s">
        <v>1633</v>
      </c>
    </row>
    <row r="1365" spans="6:10" x14ac:dyDescent="0.25">
      <c r="F1365" t="s">
        <v>252</v>
      </c>
      <c r="G1365" t="s">
        <v>252</v>
      </c>
      <c r="H1365" t="s">
        <v>389</v>
      </c>
      <c r="I1365" t="s">
        <v>389</v>
      </c>
      <c r="J1365" t="s">
        <v>1634</v>
      </c>
    </row>
    <row r="1366" spans="6:10" x14ac:dyDescent="0.25">
      <c r="F1366" t="s">
        <v>252</v>
      </c>
      <c r="G1366" t="s">
        <v>252</v>
      </c>
      <c r="H1366" t="s">
        <v>389</v>
      </c>
      <c r="I1366" t="s">
        <v>389</v>
      </c>
      <c r="J1366" t="s">
        <v>1635</v>
      </c>
    </row>
    <row r="1367" spans="6:10" x14ac:dyDescent="0.25">
      <c r="F1367" t="s">
        <v>252</v>
      </c>
      <c r="G1367" t="s">
        <v>252</v>
      </c>
      <c r="H1367" t="s">
        <v>389</v>
      </c>
      <c r="I1367" t="s">
        <v>389</v>
      </c>
      <c r="J1367" t="s">
        <v>1636</v>
      </c>
    </row>
    <row r="1368" spans="6:10" x14ac:dyDescent="0.25">
      <c r="F1368" t="s">
        <v>252</v>
      </c>
      <c r="G1368" t="s">
        <v>252</v>
      </c>
      <c r="H1368" t="s">
        <v>389</v>
      </c>
      <c r="I1368" t="s">
        <v>389</v>
      </c>
      <c r="J1368" t="s">
        <v>1637</v>
      </c>
    </row>
    <row r="1369" spans="6:10" x14ac:dyDescent="0.25">
      <c r="F1369" t="s">
        <v>252</v>
      </c>
      <c r="G1369" t="s">
        <v>252</v>
      </c>
      <c r="H1369" t="s">
        <v>389</v>
      </c>
      <c r="I1369" t="s">
        <v>389</v>
      </c>
      <c r="J1369" t="s">
        <v>1638</v>
      </c>
    </row>
    <row r="1370" spans="6:10" x14ac:dyDescent="0.25">
      <c r="F1370" t="s">
        <v>252</v>
      </c>
      <c r="G1370" t="s">
        <v>252</v>
      </c>
      <c r="H1370" t="s">
        <v>389</v>
      </c>
      <c r="I1370" t="s">
        <v>389</v>
      </c>
      <c r="J1370" t="s">
        <v>1639</v>
      </c>
    </row>
    <row r="1371" spans="6:10" x14ac:dyDescent="0.25">
      <c r="F1371" t="s">
        <v>252</v>
      </c>
      <c r="G1371" t="s">
        <v>252</v>
      </c>
      <c r="H1371" t="s">
        <v>390</v>
      </c>
      <c r="I1371" t="s">
        <v>390</v>
      </c>
      <c r="J1371" t="s">
        <v>1640</v>
      </c>
    </row>
    <row r="1372" spans="6:10" x14ac:dyDescent="0.25">
      <c r="F1372" t="s">
        <v>252</v>
      </c>
      <c r="G1372" t="s">
        <v>252</v>
      </c>
      <c r="H1372" t="s">
        <v>390</v>
      </c>
      <c r="I1372" t="s">
        <v>390</v>
      </c>
      <c r="J1372" t="s">
        <v>1641</v>
      </c>
    </row>
    <row r="1373" spans="6:10" x14ac:dyDescent="0.25">
      <c r="F1373" t="s">
        <v>252</v>
      </c>
      <c r="G1373" t="s">
        <v>252</v>
      </c>
      <c r="H1373" t="s">
        <v>390</v>
      </c>
      <c r="I1373" t="s">
        <v>390</v>
      </c>
      <c r="J1373" t="s">
        <v>1642</v>
      </c>
    </row>
    <row r="1374" spans="6:10" x14ac:dyDescent="0.25">
      <c r="F1374" t="s">
        <v>252</v>
      </c>
      <c r="G1374" t="s">
        <v>252</v>
      </c>
      <c r="H1374" t="s">
        <v>390</v>
      </c>
      <c r="I1374" t="s">
        <v>390</v>
      </c>
      <c r="J1374" t="s">
        <v>1643</v>
      </c>
    </row>
    <row r="1375" spans="6:10" x14ac:dyDescent="0.25">
      <c r="F1375" t="s">
        <v>252</v>
      </c>
      <c r="G1375" t="s">
        <v>252</v>
      </c>
      <c r="H1375" t="s">
        <v>390</v>
      </c>
      <c r="I1375" t="s">
        <v>390</v>
      </c>
      <c r="J1375" t="s">
        <v>1644</v>
      </c>
    </row>
    <row r="1376" spans="6:10" x14ac:dyDescent="0.25">
      <c r="F1376" t="s">
        <v>252</v>
      </c>
      <c r="G1376" t="s">
        <v>252</v>
      </c>
      <c r="H1376" t="s">
        <v>390</v>
      </c>
      <c r="I1376" t="s">
        <v>390</v>
      </c>
      <c r="J1376" t="s">
        <v>1188</v>
      </c>
    </row>
    <row r="1377" spans="6:10" x14ac:dyDescent="0.25">
      <c r="F1377" t="s">
        <v>252</v>
      </c>
      <c r="G1377" t="s">
        <v>252</v>
      </c>
      <c r="H1377" t="s">
        <v>390</v>
      </c>
      <c r="I1377" t="s">
        <v>390</v>
      </c>
      <c r="J1377" t="s">
        <v>1645</v>
      </c>
    </row>
    <row r="1378" spans="6:10" x14ac:dyDescent="0.25">
      <c r="F1378" t="s">
        <v>252</v>
      </c>
      <c r="G1378" t="s">
        <v>252</v>
      </c>
      <c r="H1378" t="s">
        <v>390</v>
      </c>
      <c r="I1378" t="s">
        <v>390</v>
      </c>
      <c r="J1378" t="s">
        <v>1646</v>
      </c>
    </row>
    <row r="1379" spans="6:10" x14ac:dyDescent="0.25">
      <c r="F1379" t="s">
        <v>252</v>
      </c>
      <c r="G1379" t="s">
        <v>252</v>
      </c>
      <c r="H1379" t="s">
        <v>390</v>
      </c>
      <c r="I1379" t="s">
        <v>390</v>
      </c>
      <c r="J1379" t="s">
        <v>390</v>
      </c>
    </row>
    <row r="1380" spans="6:10" x14ac:dyDescent="0.25">
      <c r="F1380" t="s">
        <v>252</v>
      </c>
      <c r="G1380" t="s">
        <v>252</v>
      </c>
      <c r="H1380" t="s">
        <v>390</v>
      </c>
      <c r="I1380" t="s">
        <v>390</v>
      </c>
      <c r="J1380" t="s">
        <v>1647</v>
      </c>
    </row>
    <row r="1381" spans="6:10" x14ac:dyDescent="0.25">
      <c r="F1381" t="s">
        <v>252</v>
      </c>
      <c r="G1381" t="s">
        <v>252</v>
      </c>
      <c r="H1381" t="s">
        <v>390</v>
      </c>
      <c r="I1381" t="s">
        <v>390</v>
      </c>
      <c r="J1381" t="s">
        <v>1648</v>
      </c>
    </row>
    <row r="1382" spans="6:10" x14ac:dyDescent="0.25">
      <c r="F1382" t="s">
        <v>252</v>
      </c>
      <c r="G1382" t="s">
        <v>252</v>
      </c>
      <c r="H1382" t="s">
        <v>390</v>
      </c>
      <c r="I1382" t="s">
        <v>390</v>
      </c>
      <c r="J1382" t="s">
        <v>1649</v>
      </c>
    </row>
    <row r="1383" spans="6:10" x14ac:dyDescent="0.25">
      <c r="F1383" t="s">
        <v>252</v>
      </c>
      <c r="G1383" t="s">
        <v>252</v>
      </c>
      <c r="H1383" t="s">
        <v>390</v>
      </c>
      <c r="I1383" t="s">
        <v>390</v>
      </c>
      <c r="J1383" t="s">
        <v>1650</v>
      </c>
    </row>
    <row r="1384" spans="6:10" x14ac:dyDescent="0.25">
      <c r="F1384" t="s">
        <v>252</v>
      </c>
      <c r="G1384" t="s">
        <v>252</v>
      </c>
      <c r="H1384" t="s">
        <v>390</v>
      </c>
      <c r="I1384" t="s">
        <v>390</v>
      </c>
      <c r="J1384" t="s">
        <v>1651</v>
      </c>
    </row>
    <row r="1385" spans="6:10" x14ac:dyDescent="0.25">
      <c r="F1385" t="s">
        <v>252</v>
      </c>
      <c r="G1385" t="s">
        <v>252</v>
      </c>
      <c r="H1385" t="s">
        <v>390</v>
      </c>
      <c r="I1385" t="s">
        <v>390</v>
      </c>
      <c r="J1385" t="s">
        <v>1652</v>
      </c>
    </row>
    <row r="1386" spans="6:10" x14ac:dyDescent="0.25">
      <c r="F1386" t="s">
        <v>252</v>
      </c>
      <c r="G1386" t="s">
        <v>252</v>
      </c>
      <c r="H1386" t="s">
        <v>390</v>
      </c>
      <c r="I1386" t="s">
        <v>390</v>
      </c>
      <c r="J1386" t="s">
        <v>775</v>
      </c>
    </row>
    <row r="1387" spans="6:10" x14ac:dyDescent="0.25">
      <c r="F1387" t="s">
        <v>252</v>
      </c>
      <c r="G1387" t="s">
        <v>252</v>
      </c>
      <c r="H1387" t="s">
        <v>390</v>
      </c>
      <c r="I1387" t="s">
        <v>390</v>
      </c>
      <c r="J1387" t="s">
        <v>1653</v>
      </c>
    </row>
    <row r="1388" spans="6:10" x14ac:dyDescent="0.25">
      <c r="F1388" t="s">
        <v>252</v>
      </c>
      <c r="G1388" t="s">
        <v>252</v>
      </c>
      <c r="H1388" t="s">
        <v>390</v>
      </c>
      <c r="I1388" t="s">
        <v>390</v>
      </c>
      <c r="J1388" t="s">
        <v>1654</v>
      </c>
    </row>
    <row r="1389" spans="6:10" x14ac:dyDescent="0.25">
      <c r="F1389" t="s">
        <v>252</v>
      </c>
      <c r="G1389" t="s">
        <v>252</v>
      </c>
      <c r="H1389" t="s">
        <v>390</v>
      </c>
      <c r="I1389" t="s">
        <v>390</v>
      </c>
      <c r="J1389" t="s">
        <v>1655</v>
      </c>
    </row>
    <row r="1390" spans="6:10" x14ac:dyDescent="0.25">
      <c r="F1390" t="s">
        <v>252</v>
      </c>
      <c r="G1390" t="s">
        <v>252</v>
      </c>
      <c r="H1390" t="s">
        <v>390</v>
      </c>
      <c r="I1390" t="s">
        <v>390</v>
      </c>
      <c r="J1390" t="s">
        <v>1656</v>
      </c>
    </row>
    <row r="1391" spans="6:10" x14ac:dyDescent="0.25">
      <c r="F1391" t="s">
        <v>252</v>
      </c>
      <c r="G1391" t="s">
        <v>252</v>
      </c>
      <c r="H1391" t="s">
        <v>390</v>
      </c>
      <c r="I1391" t="s">
        <v>390</v>
      </c>
      <c r="J1391" t="s">
        <v>1657</v>
      </c>
    </row>
    <row r="1392" spans="6:10" x14ac:dyDescent="0.25">
      <c r="F1392" t="s">
        <v>252</v>
      </c>
      <c r="G1392" t="s">
        <v>252</v>
      </c>
      <c r="H1392" t="s">
        <v>390</v>
      </c>
      <c r="I1392" t="s">
        <v>390</v>
      </c>
      <c r="J1392" t="s">
        <v>1658</v>
      </c>
    </row>
    <row r="1393" spans="6:10" x14ac:dyDescent="0.25">
      <c r="F1393" t="s">
        <v>252</v>
      </c>
      <c r="G1393" t="s">
        <v>252</v>
      </c>
      <c r="H1393" t="s">
        <v>390</v>
      </c>
      <c r="I1393" t="s">
        <v>390</v>
      </c>
      <c r="J1393" t="s">
        <v>1659</v>
      </c>
    </row>
    <row r="1394" spans="6:10" x14ac:dyDescent="0.25">
      <c r="F1394" t="s">
        <v>252</v>
      </c>
      <c r="G1394" t="s">
        <v>252</v>
      </c>
      <c r="H1394" t="s">
        <v>390</v>
      </c>
      <c r="I1394" t="s">
        <v>390</v>
      </c>
      <c r="J1394" t="s">
        <v>1660</v>
      </c>
    </row>
    <row r="1395" spans="6:10" x14ac:dyDescent="0.25">
      <c r="F1395" t="s">
        <v>252</v>
      </c>
      <c r="G1395" t="s">
        <v>252</v>
      </c>
      <c r="H1395" t="s">
        <v>390</v>
      </c>
      <c r="I1395" t="s">
        <v>390</v>
      </c>
      <c r="J1395" t="s">
        <v>1661</v>
      </c>
    </row>
    <row r="1396" spans="6:10" x14ac:dyDescent="0.25">
      <c r="F1396" t="s">
        <v>252</v>
      </c>
      <c r="G1396" t="s">
        <v>252</v>
      </c>
      <c r="H1396" t="s">
        <v>390</v>
      </c>
      <c r="I1396" t="s">
        <v>390</v>
      </c>
      <c r="J1396" t="s">
        <v>1662</v>
      </c>
    </row>
    <row r="1397" spans="6:10" x14ac:dyDescent="0.25">
      <c r="F1397" t="s">
        <v>252</v>
      </c>
      <c r="G1397" t="s">
        <v>252</v>
      </c>
      <c r="H1397" t="s">
        <v>390</v>
      </c>
      <c r="I1397" t="s">
        <v>390</v>
      </c>
      <c r="J1397" t="s">
        <v>1663</v>
      </c>
    </row>
    <row r="1398" spans="6:10" x14ac:dyDescent="0.25">
      <c r="F1398" t="s">
        <v>252</v>
      </c>
      <c r="G1398" t="s">
        <v>252</v>
      </c>
      <c r="H1398" t="s">
        <v>390</v>
      </c>
      <c r="I1398" t="s">
        <v>390</v>
      </c>
      <c r="J1398" t="s">
        <v>1664</v>
      </c>
    </row>
    <row r="1399" spans="6:10" x14ac:dyDescent="0.25">
      <c r="F1399" t="s">
        <v>252</v>
      </c>
      <c r="G1399" t="s">
        <v>252</v>
      </c>
      <c r="H1399" t="s">
        <v>390</v>
      </c>
      <c r="I1399" t="s">
        <v>390</v>
      </c>
      <c r="J1399" t="s">
        <v>1665</v>
      </c>
    </row>
    <row r="1400" spans="6:10" x14ac:dyDescent="0.25">
      <c r="F1400" t="s">
        <v>252</v>
      </c>
      <c r="G1400" t="s">
        <v>252</v>
      </c>
      <c r="H1400" t="s">
        <v>390</v>
      </c>
      <c r="I1400" t="s">
        <v>390</v>
      </c>
      <c r="J1400" t="s">
        <v>1666</v>
      </c>
    </row>
    <row r="1401" spans="6:10" x14ac:dyDescent="0.25">
      <c r="F1401" t="s">
        <v>252</v>
      </c>
      <c r="G1401" t="s">
        <v>252</v>
      </c>
      <c r="H1401" t="s">
        <v>390</v>
      </c>
      <c r="I1401" t="s">
        <v>390</v>
      </c>
      <c r="J1401" t="s">
        <v>1667</v>
      </c>
    </row>
    <row r="1402" spans="6:10" x14ac:dyDescent="0.25">
      <c r="F1402" t="s">
        <v>252</v>
      </c>
      <c r="G1402" t="s">
        <v>252</v>
      </c>
      <c r="H1402" t="s">
        <v>390</v>
      </c>
      <c r="I1402" t="s">
        <v>390</v>
      </c>
      <c r="J1402" t="s">
        <v>1668</v>
      </c>
    </row>
    <row r="1403" spans="6:10" x14ac:dyDescent="0.25">
      <c r="F1403" t="s">
        <v>252</v>
      </c>
      <c r="G1403" t="s">
        <v>252</v>
      </c>
      <c r="H1403" t="s">
        <v>391</v>
      </c>
      <c r="I1403" t="s">
        <v>391</v>
      </c>
      <c r="J1403" t="s">
        <v>1669</v>
      </c>
    </row>
    <row r="1404" spans="6:10" x14ac:dyDescent="0.25">
      <c r="F1404" t="s">
        <v>252</v>
      </c>
      <c r="G1404" t="s">
        <v>252</v>
      </c>
      <c r="H1404" t="s">
        <v>391</v>
      </c>
      <c r="I1404" t="s">
        <v>391</v>
      </c>
      <c r="J1404" t="s">
        <v>1670</v>
      </c>
    </row>
    <row r="1405" spans="6:10" x14ac:dyDescent="0.25">
      <c r="F1405" t="s">
        <v>252</v>
      </c>
      <c r="G1405" t="s">
        <v>252</v>
      </c>
      <c r="H1405" t="s">
        <v>391</v>
      </c>
      <c r="I1405" t="s">
        <v>391</v>
      </c>
      <c r="J1405" t="s">
        <v>1671</v>
      </c>
    </row>
    <row r="1406" spans="6:10" x14ac:dyDescent="0.25">
      <c r="F1406" t="s">
        <v>252</v>
      </c>
      <c r="G1406" t="s">
        <v>252</v>
      </c>
      <c r="H1406" t="s">
        <v>391</v>
      </c>
      <c r="I1406" t="s">
        <v>391</v>
      </c>
      <c r="J1406" t="s">
        <v>1672</v>
      </c>
    </row>
    <row r="1407" spans="6:10" x14ac:dyDescent="0.25">
      <c r="F1407" t="s">
        <v>252</v>
      </c>
      <c r="G1407" t="s">
        <v>252</v>
      </c>
      <c r="H1407" t="s">
        <v>391</v>
      </c>
      <c r="I1407" t="s">
        <v>391</v>
      </c>
      <c r="J1407" t="s">
        <v>1673</v>
      </c>
    </row>
    <row r="1408" spans="6:10" x14ac:dyDescent="0.25">
      <c r="F1408" t="s">
        <v>252</v>
      </c>
      <c r="G1408" t="s">
        <v>252</v>
      </c>
      <c r="H1408" t="s">
        <v>391</v>
      </c>
      <c r="I1408" t="s">
        <v>391</v>
      </c>
      <c r="J1408" t="s">
        <v>391</v>
      </c>
    </row>
    <row r="1409" spans="6:10" x14ac:dyDescent="0.25">
      <c r="F1409" t="s">
        <v>252</v>
      </c>
      <c r="G1409" t="s">
        <v>252</v>
      </c>
      <c r="H1409" t="s">
        <v>391</v>
      </c>
      <c r="I1409" t="s">
        <v>391</v>
      </c>
      <c r="J1409" t="s">
        <v>353</v>
      </c>
    </row>
    <row r="1410" spans="6:10" x14ac:dyDescent="0.25">
      <c r="F1410" t="s">
        <v>252</v>
      </c>
      <c r="G1410" t="s">
        <v>252</v>
      </c>
      <c r="H1410" t="s">
        <v>391</v>
      </c>
      <c r="I1410" t="s">
        <v>391</v>
      </c>
      <c r="J1410" t="s">
        <v>1674</v>
      </c>
    </row>
    <row r="1411" spans="6:10" x14ac:dyDescent="0.25">
      <c r="F1411" t="s">
        <v>252</v>
      </c>
      <c r="G1411" t="s">
        <v>252</v>
      </c>
      <c r="H1411" t="s">
        <v>391</v>
      </c>
      <c r="I1411" t="s">
        <v>391</v>
      </c>
      <c r="J1411" t="s">
        <v>1675</v>
      </c>
    </row>
    <row r="1412" spans="6:10" x14ac:dyDescent="0.25">
      <c r="F1412" t="s">
        <v>252</v>
      </c>
      <c r="G1412" t="s">
        <v>252</v>
      </c>
      <c r="H1412" t="s">
        <v>391</v>
      </c>
      <c r="I1412" t="s">
        <v>391</v>
      </c>
      <c r="J1412" t="s">
        <v>1676</v>
      </c>
    </row>
    <row r="1413" spans="6:10" x14ac:dyDescent="0.25">
      <c r="F1413" t="s">
        <v>252</v>
      </c>
      <c r="G1413" t="s">
        <v>252</v>
      </c>
      <c r="H1413" t="s">
        <v>391</v>
      </c>
      <c r="I1413" t="s">
        <v>391</v>
      </c>
      <c r="J1413" t="s">
        <v>1677</v>
      </c>
    </row>
    <row r="1414" spans="6:10" x14ac:dyDescent="0.25">
      <c r="F1414" t="s">
        <v>252</v>
      </c>
      <c r="G1414" t="s">
        <v>252</v>
      </c>
      <c r="H1414" t="s">
        <v>391</v>
      </c>
      <c r="I1414" t="s">
        <v>391</v>
      </c>
      <c r="J1414" t="s">
        <v>1678</v>
      </c>
    </row>
    <row r="1415" spans="6:10" x14ac:dyDescent="0.25">
      <c r="F1415" t="s">
        <v>252</v>
      </c>
      <c r="G1415" t="s">
        <v>252</v>
      </c>
      <c r="H1415" t="s">
        <v>392</v>
      </c>
      <c r="I1415" t="s">
        <v>392</v>
      </c>
      <c r="J1415" t="s">
        <v>392</v>
      </c>
    </row>
    <row r="1416" spans="6:10" x14ac:dyDescent="0.25">
      <c r="F1416" t="s">
        <v>252</v>
      </c>
      <c r="G1416" t="s">
        <v>252</v>
      </c>
      <c r="H1416" t="s">
        <v>392</v>
      </c>
      <c r="I1416" t="s">
        <v>392</v>
      </c>
      <c r="J1416" t="s">
        <v>1679</v>
      </c>
    </row>
    <row r="1417" spans="6:10" x14ac:dyDescent="0.25">
      <c r="F1417" t="s">
        <v>252</v>
      </c>
      <c r="G1417" t="s">
        <v>252</v>
      </c>
      <c r="H1417" t="s">
        <v>392</v>
      </c>
      <c r="I1417" t="s">
        <v>392</v>
      </c>
      <c r="J1417" t="s">
        <v>1680</v>
      </c>
    </row>
    <row r="1418" spans="6:10" x14ac:dyDescent="0.25">
      <c r="F1418" t="s">
        <v>252</v>
      </c>
      <c r="G1418" t="s">
        <v>252</v>
      </c>
      <c r="H1418" t="s">
        <v>392</v>
      </c>
      <c r="I1418" t="s">
        <v>392</v>
      </c>
      <c r="J1418" t="s">
        <v>1681</v>
      </c>
    </row>
    <row r="1419" spans="6:10" x14ac:dyDescent="0.25">
      <c r="F1419" t="s">
        <v>252</v>
      </c>
      <c r="G1419" t="s">
        <v>252</v>
      </c>
      <c r="H1419" t="s">
        <v>392</v>
      </c>
      <c r="I1419" t="s">
        <v>392</v>
      </c>
      <c r="J1419" t="s">
        <v>1682</v>
      </c>
    </row>
    <row r="1420" spans="6:10" x14ac:dyDescent="0.25">
      <c r="F1420" t="s">
        <v>252</v>
      </c>
      <c r="G1420" t="s">
        <v>252</v>
      </c>
      <c r="H1420" t="s">
        <v>392</v>
      </c>
      <c r="I1420" t="s">
        <v>392</v>
      </c>
      <c r="J1420" t="s">
        <v>1683</v>
      </c>
    </row>
    <row r="1421" spans="6:10" x14ac:dyDescent="0.25">
      <c r="F1421" t="s">
        <v>252</v>
      </c>
      <c r="G1421" t="s">
        <v>252</v>
      </c>
      <c r="H1421" t="s">
        <v>393</v>
      </c>
      <c r="I1421" t="s">
        <v>393</v>
      </c>
      <c r="J1421" t="s">
        <v>393</v>
      </c>
    </row>
    <row r="1422" spans="6:10" x14ac:dyDescent="0.25">
      <c r="F1422" t="s">
        <v>252</v>
      </c>
      <c r="G1422" t="s">
        <v>252</v>
      </c>
      <c r="H1422" t="s">
        <v>393</v>
      </c>
      <c r="I1422" t="s">
        <v>393</v>
      </c>
      <c r="J1422" t="s">
        <v>1684</v>
      </c>
    </row>
    <row r="1423" spans="6:10" x14ac:dyDescent="0.25">
      <c r="F1423" t="s">
        <v>252</v>
      </c>
      <c r="G1423" t="s">
        <v>252</v>
      </c>
      <c r="H1423" t="s">
        <v>393</v>
      </c>
      <c r="I1423" t="s">
        <v>393</v>
      </c>
      <c r="J1423" t="s">
        <v>1685</v>
      </c>
    </row>
    <row r="1424" spans="6:10" x14ac:dyDescent="0.25">
      <c r="F1424" t="s">
        <v>252</v>
      </c>
      <c r="G1424" t="s">
        <v>252</v>
      </c>
      <c r="H1424" t="s">
        <v>393</v>
      </c>
      <c r="I1424" t="s">
        <v>393</v>
      </c>
      <c r="J1424" t="s">
        <v>1686</v>
      </c>
    </row>
    <row r="1425" spans="6:10" x14ac:dyDescent="0.25">
      <c r="F1425" t="s">
        <v>252</v>
      </c>
      <c r="G1425" t="s">
        <v>252</v>
      </c>
      <c r="H1425" t="s">
        <v>393</v>
      </c>
      <c r="I1425" t="s">
        <v>393</v>
      </c>
      <c r="J1425" t="s">
        <v>415</v>
      </c>
    </row>
    <row r="1426" spans="6:10" x14ac:dyDescent="0.25">
      <c r="F1426" t="s">
        <v>252</v>
      </c>
      <c r="G1426" t="s">
        <v>252</v>
      </c>
      <c r="H1426" t="s">
        <v>393</v>
      </c>
      <c r="I1426" t="s">
        <v>393</v>
      </c>
      <c r="J1426" t="s">
        <v>1687</v>
      </c>
    </row>
    <row r="1427" spans="6:10" x14ac:dyDescent="0.25">
      <c r="F1427" t="s">
        <v>252</v>
      </c>
      <c r="G1427" t="s">
        <v>252</v>
      </c>
      <c r="H1427" t="s">
        <v>393</v>
      </c>
      <c r="I1427" t="s">
        <v>393</v>
      </c>
      <c r="J1427" t="s">
        <v>1688</v>
      </c>
    </row>
    <row r="1428" spans="6:10" x14ac:dyDescent="0.25">
      <c r="F1428" t="s">
        <v>252</v>
      </c>
      <c r="G1428" t="s">
        <v>252</v>
      </c>
      <c r="H1428" t="s">
        <v>393</v>
      </c>
      <c r="I1428" t="s">
        <v>393</v>
      </c>
      <c r="J1428" t="s">
        <v>1689</v>
      </c>
    </row>
    <row r="1429" spans="6:10" x14ac:dyDescent="0.25">
      <c r="F1429" t="s">
        <v>252</v>
      </c>
      <c r="G1429" t="s">
        <v>252</v>
      </c>
      <c r="H1429" t="s">
        <v>393</v>
      </c>
      <c r="I1429" t="s">
        <v>393</v>
      </c>
      <c r="J1429" t="s">
        <v>1690</v>
      </c>
    </row>
    <row r="1430" spans="6:10" x14ac:dyDescent="0.25">
      <c r="F1430" t="s">
        <v>252</v>
      </c>
      <c r="G1430" t="s">
        <v>252</v>
      </c>
      <c r="H1430" t="s">
        <v>393</v>
      </c>
      <c r="I1430" t="s">
        <v>393</v>
      </c>
      <c r="J1430" t="s">
        <v>655</v>
      </c>
    </row>
    <row r="1431" spans="6:10" x14ac:dyDescent="0.25">
      <c r="F1431" t="s">
        <v>252</v>
      </c>
      <c r="G1431" t="s">
        <v>252</v>
      </c>
      <c r="H1431" t="s">
        <v>393</v>
      </c>
      <c r="I1431" t="s">
        <v>393</v>
      </c>
      <c r="J1431" t="s">
        <v>1691</v>
      </c>
    </row>
    <row r="1432" spans="6:10" x14ac:dyDescent="0.25">
      <c r="F1432" t="s">
        <v>252</v>
      </c>
      <c r="G1432" t="s">
        <v>252</v>
      </c>
      <c r="H1432" t="s">
        <v>393</v>
      </c>
      <c r="I1432" t="s">
        <v>393</v>
      </c>
      <c r="J1432" t="s">
        <v>1692</v>
      </c>
    </row>
    <row r="1433" spans="6:10" x14ac:dyDescent="0.25">
      <c r="F1433" t="s">
        <v>252</v>
      </c>
      <c r="G1433" t="s">
        <v>252</v>
      </c>
      <c r="H1433" t="s">
        <v>393</v>
      </c>
      <c r="I1433" t="s">
        <v>393</v>
      </c>
      <c r="J1433" t="s">
        <v>1693</v>
      </c>
    </row>
    <row r="1434" spans="6:10" x14ac:dyDescent="0.25">
      <c r="F1434" t="s">
        <v>252</v>
      </c>
      <c r="G1434" t="s">
        <v>252</v>
      </c>
      <c r="H1434" t="s">
        <v>393</v>
      </c>
      <c r="I1434" t="s">
        <v>393</v>
      </c>
      <c r="J1434" t="s">
        <v>1694</v>
      </c>
    </row>
    <row r="1435" spans="6:10" x14ac:dyDescent="0.25">
      <c r="F1435" t="s">
        <v>252</v>
      </c>
      <c r="G1435" t="s">
        <v>252</v>
      </c>
      <c r="H1435" t="s">
        <v>393</v>
      </c>
      <c r="I1435" t="s">
        <v>393</v>
      </c>
      <c r="J1435" t="s">
        <v>1695</v>
      </c>
    </row>
    <row r="1436" spans="6:10" x14ac:dyDescent="0.25">
      <c r="F1436" t="s">
        <v>252</v>
      </c>
      <c r="G1436" t="s">
        <v>252</v>
      </c>
      <c r="H1436" t="s">
        <v>393</v>
      </c>
      <c r="I1436" t="s">
        <v>393</v>
      </c>
      <c r="J1436" t="s">
        <v>1696</v>
      </c>
    </row>
    <row r="1437" spans="6:10" x14ac:dyDescent="0.25">
      <c r="F1437" t="s">
        <v>252</v>
      </c>
      <c r="G1437" t="s">
        <v>252</v>
      </c>
      <c r="H1437" t="s">
        <v>393</v>
      </c>
      <c r="I1437" t="s">
        <v>393</v>
      </c>
      <c r="J1437" t="s">
        <v>1697</v>
      </c>
    </row>
    <row r="1438" spans="6:10" x14ac:dyDescent="0.25">
      <c r="F1438" t="s">
        <v>252</v>
      </c>
      <c r="G1438" t="s">
        <v>252</v>
      </c>
      <c r="H1438" t="s">
        <v>393</v>
      </c>
      <c r="I1438" t="s">
        <v>393</v>
      </c>
      <c r="J1438" t="s">
        <v>1649</v>
      </c>
    </row>
    <row r="1439" spans="6:10" x14ac:dyDescent="0.25">
      <c r="F1439" t="s">
        <v>252</v>
      </c>
      <c r="G1439" t="s">
        <v>252</v>
      </c>
      <c r="H1439" t="s">
        <v>393</v>
      </c>
      <c r="I1439" t="s">
        <v>393</v>
      </c>
      <c r="J1439" t="s">
        <v>1698</v>
      </c>
    </row>
    <row r="1440" spans="6:10" x14ac:dyDescent="0.25">
      <c r="F1440" t="s">
        <v>252</v>
      </c>
      <c r="G1440" t="s">
        <v>252</v>
      </c>
      <c r="H1440" t="s">
        <v>393</v>
      </c>
      <c r="I1440" t="s">
        <v>393</v>
      </c>
      <c r="J1440" t="s">
        <v>1699</v>
      </c>
    </row>
    <row r="1441" spans="6:10" x14ac:dyDescent="0.25">
      <c r="F1441" t="s">
        <v>252</v>
      </c>
      <c r="G1441" t="s">
        <v>252</v>
      </c>
      <c r="H1441" t="s">
        <v>393</v>
      </c>
      <c r="I1441" t="s">
        <v>393</v>
      </c>
      <c r="J1441" t="s">
        <v>788</v>
      </c>
    </row>
    <row r="1442" spans="6:10" x14ac:dyDescent="0.25">
      <c r="F1442" t="s">
        <v>252</v>
      </c>
      <c r="G1442" t="s">
        <v>252</v>
      </c>
      <c r="H1442" t="s">
        <v>393</v>
      </c>
      <c r="I1442" t="s">
        <v>393</v>
      </c>
      <c r="J1442" t="s">
        <v>1700</v>
      </c>
    </row>
    <row r="1443" spans="6:10" x14ac:dyDescent="0.25">
      <c r="F1443" t="s">
        <v>252</v>
      </c>
      <c r="G1443" t="s">
        <v>252</v>
      </c>
      <c r="H1443" t="s">
        <v>393</v>
      </c>
      <c r="I1443" t="s">
        <v>393</v>
      </c>
      <c r="J1443" t="s">
        <v>1701</v>
      </c>
    </row>
    <row r="1444" spans="6:10" x14ac:dyDescent="0.25">
      <c r="F1444" t="s">
        <v>252</v>
      </c>
      <c r="G1444" t="s">
        <v>252</v>
      </c>
      <c r="H1444" t="s">
        <v>393</v>
      </c>
      <c r="I1444" t="s">
        <v>393</v>
      </c>
      <c r="J1444" t="s">
        <v>1702</v>
      </c>
    </row>
    <row r="1445" spans="6:10" x14ac:dyDescent="0.25">
      <c r="F1445" t="s">
        <v>252</v>
      </c>
      <c r="G1445" t="s">
        <v>252</v>
      </c>
      <c r="H1445" t="s">
        <v>393</v>
      </c>
      <c r="I1445" t="s">
        <v>393</v>
      </c>
      <c r="J1445" t="s">
        <v>1703</v>
      </c>
    </row>
    <row r="1446" spans="6:10" x14ac:dyDescent="0.25">
      <c r="F1446" t="s">
        <v>252</v>
      </c>
      <c r="G1446" t="s">
        <v>252</v>
      </c>
      <c r="H1446" t="s">
        <v>393</v>
      </c>
      <c r="I1446" t="s">
        <v>393</v>
      </c>
      <c r="J1446" t="s">
        <v>1704</v>
      </c>
    </row>
    <row r="1447" spans="6:10" x14ac:dyDescent="0.25">
      <c r="F1447" t="s">
        <v>252</v>
      </c>
      <c r="G1447" t="s">
        <v>252</v>
      </c>
      <c r="H1447" t="s">
        <v>393</v>
      </c>
      <c r="I1447" t="s">
        <v>393</v>
      </c>
      <c r="J1447" t="s">
        <v>1705</v>
      </c>
    </row>
    <row r="1448" spans="6:10" x14ac:dyDescent="0.25">
      <c r="F1448" t="s">
        <v>252</v>
      </c>
      <c r="G1448" t="s">
        <v>252</v>
      </c>
      <c r="H1448" t="s">
        <v>393</v>
      </c>
      <c r="I1448" t="s">
        <v>393</v>
      </c>
      <c r="J1448" t="s">
        <v>1706</v>
      </c>
    </row>
    <row r="1449" spans="6:10" x14ac:dyDescent="0.25">
      <c r="F1449" t="s">
        <v>252</v>
      </c>
      <c r="G1449" t="s">
        <v>252</v>
      </c>
      <c r="H1449" t="s">
        <v>393</v>
      </c>
      <c r="I1449" t="s">
        <v>393</v>
      </c>
      <c r="J1449" t="s">
        <v>1707</v>
      </c>
    </row>
    <row r="1450" spans="6:10" x14ac:dyDescent="0.25">
      <c r="F1450" t="s">
        <v>252</v>
      </c>
      <c r="G1450" t="s">
        <v>252</v>
      </c>
      <c r="H1450" t="s">
        <v>393</v>
      </c>
      <c r="I1450" t="s">
        <v>393</v>
      </c>
      <c r="J1450" t="s">
        <v>1708</v>
      </c>
    </row>
    <row r="1451" spans="6:10" x14ac:dyDescent="0.25">
      <c r="F1451" t="s">
        <v>252</v>
      </c>
      <c r="G1451" t="s">
        <v>252</v>
      </c>
      <c r="H1451" t="s">
        <v>393</v>
      </c>
      <c r="I1451" t="s">
        <v>393</v>
      </c>
      <c r="J1451" t="s">
        <v>1709</v>
      </c>
    </row>
    <row r="1452" spans="6:10" x14ac:dyDescent="0.25">
      <c r="F1452" t="s">
        <v>252</v>
      </c>
      <c r="G1452" t="s">
        <v>252</v>
      </c>
      <c r="H1452" t="s">
        <v>393</v>
      </c>
      <c r="I1452" t="s">
        <v>393</v>
      </c>
      <c r="J1452" t="s">
        <v>1710</v>
      </c>
    </row>
    <row r="1453" spans="6:10" x14ac:dyDescent="0.25">
      <c r="F1453" t="s">
        <v>252</v>
      </c>
      <c r="G1453" t="s">
        <v>252</v>
      </c>
      <c r="H1453" t="s">
        <v>393</v>
      </c>
      <c r="I1453" t="s">
        <v>393</v>
      </c>
      <c r="J1453" t="s">
        <v>1711</v>
      </c>
    </row>
    <row r="1454" spans="6:10" x14ac:dyDescent="0.25">
      <c r="F1454" t="s">
        <v>253</v>
      </c>
      <c r="G1454" t="s">
        <v>253</v>
      </c>
      <c r="H1454" t="s">
        <v>394</v>
      </c>
      <c r="I1454" t="s">
        <v>394</v>
      </c>
      <c r="J1454" t="s">
        <v>1712</v>
      </c>
    </row>
    <row r="1455" spans="6:10" x14ac:dyDescent="0.25">
      <c r="F1455" t="s">
        <v>253</v>
      </c>
      <c r="G1455" t="s">
        <v>253</v>
      </c>
      <c r="H1455" t="s">
        <v>394</v>
      </c>
      <c r="I1455" t="s">
        <v>394</v>
      </c>
      <c r="J1455" t="s">
        <v>1713</v>
      </c>
    </row>
    <row r="1456" spans="6:10" x14ac:dyDescent="0.25">
      <c r="F1456" t="s">
        <v>253</v>
      </c>
      <c r="G1456" t="s">
        <v>253</v>
      </c>
      <c r="H1456" t="s">
        <v>394</v>
      </c>
      <c r="I1456" t="s">
        <v>394</v>
      </c>
      <c r="J1456" t="s">
        <v>955</v>
      </c>
    </row>
    <row r="1457" spans="6:10" x14ac:dyDescent="0.25">
      <c r="F1457" t="s">
        <v>253</v>
      </c>
      <c r="G1457" t="s">
        <v>253</v>
      </c>
      <c r="H1457" t="s">
        <v>394</v>
      </c>
      <c r="I1457" t="s">
        <v>394</v>
      </c>
      <c r="J1457" t="s">
        <v>1714</v>
      </c>
    </row>
    <row r="1458" spans="6:10" x14ac:dyDescent="0.25">
      <c r="F1458" t="s">
        <v>253</v>
      </c>
      <c r="G1458" t="s">
        <v>253</v>
      </c>
      <c r="H1458" t="s">
        <v>394</v>
      </c>
      <c r="I1458" t="s">
        <v>394</v>
      </c>
      <c r="J1458" t="s">
        <v>1715</v>
      </c>
    </row>
    <row r="1459" spans="6:10" x14ac:dyDescent="0.25">
      <c r="F1459" t="s">
        <v>253</v>
      </c>
      <c r="G1459" t="s">
        <v>253</v>
      </c>
      <c r="H1459" t="s">
        <v>394</v>
      </c>
      <c r="I1459" t="s">
        <v>394</v>
      </c>
      <c r="J1459" t="s">
        <v>1716</v>
      </c>
    </row>
    <row r="1460" spans="6:10" x14ac:dyDescent="0.25">
      <c r="F1460" t="s">
        <v>253</v>
      </c>
      <c r="G1460" t="s">
        <v>253</v>
      </c>
      <c r="H1460" t="s">
        <v>394</v>
      </c>
      <c r="I1460" t="s">
        <v>394</v>
      </c>
      <c r="J1460" t="s">
        <v>1717</v>
      </c>
    </row>
    <row r="1461" spans="6:10" x14ac:dyDescent="0.25">
      <c r="F1461" t="s">
        <v>253</v>
      </c>
      <c r="G1461" t="s">
        <v>253</v>
      </c>
      <c r="H1461" t="s">
        <v>394</v>
      </c>
      <c r="I1461" t="s">
        <v>394</v>
      </c>
      <c r="J1461" t="s">
        <v>1718</v>
      </c>
    </row>
    <row r="1462" spans="6:10" x14ac:dyDescent="0.25">
      <c r="F1462" t="s">
        <v>253</v>
      </c>
      <c r="G1462" t="s">
        <v>253</v>
      </c>
      <c r="H1462" t="s">
        <v>394</v>
      </c>
      <c r="I1462" t="s">
        <v>394</v>
      </c>
      <c r="J1462" t="s">
        <v>1719</v>
      </c>
    </row>
    <row r="1463" spans="6:10" x14ac:dyDescent="0.25">
      <c r="F1463" t="s">
        <v>253</v>
      </c>
      <c r="G1463" t="s">
        <v>253</v>
      </c>
      <c r="H1463" t="s">
        <v>394</v>
      </c>
      <c r="I1463" t="s">
        <v>394</v>
      </c>
      <c r="J1463" t="s">
        <v>1720</v>
      </c>
    </row>
    <row r="1464" spans="6:10" x14ac:dyDescent="0.25">
      <c r="F1464" t="s">
        <v>253</v>
      </c>
      <c r="G1464" t="s">
        <v>253</v>
      </c>
      <c r="H1464" t="s">
        <v>394</v>
      </c>
      <c r="I1464" t="s">
        <v>394</v>
      </c>
      <c r="J1464" t="s">
        <v>887</v>
      </c>
    </row>
    <row r="1465" spans="6:10" x14ac:dyDescent="0.25">
      <c r="F1465" t="s">
        <v>253</v>
      </c>
      <c r="G1465" t="s">
        <v>253</v>
      </c>
      <c r="H1465" t="s">
        <v>395</v>
      </c>
      <c r="I1465" t="s">
        <v>468</v>
      </c>
      <c r="J1465" t="s">
        <v>1721</v>
      </c>
    </row>
    <row r="1466" spans="6:10" x14ac:dyDescent="0.25">
      <c r="F1466" t="s">
        <v>253</v>
      </c>
      <c r="G1466" t="s">
        <v>253</v>
      </c>
      <c r="H1466" t="s">
        <v>395</v>
      </c>
      <c r="I1466" t="s">
        <v>468</v>
      </c>
      <c r="J1466" t="s">
        <v>1722</v>
      </c>
    </row>
    <row r="1467" spans="6:10" x14ac:dyDescent="0.25">
      <c r="F1467" t="s">
        <v>253</v>
      </c>
      <c r="G1467" t="s">
        <v>253</v>
      </c>
      <c r="H1467" t="s">
        <v>395</v>
      </c>
      <c r="I1467" t="s">
        <v>468</v>
      </c>
      <c r="J1467" t="s">
        <v>1723</v>
      </c>
    </row>
    <row r="1468" spans="6:10" x14ac:dyDescent="0.25">
      <c r="F1468" t="s">
        <v>253</v>
      </c>
      <c r="G1468" t="s">
        <v>253</v>
      </c>
      <c r="H1468" t="s">
        <v>395</v>
      </c>
      <c r="I1468" t="s">
        <v>468</v>
      </c>
      <c r="J1468" t="s">
        <v>1545</v>
      </c>
    </row>
    <row r="1469" spans="6:10" x14ac:dyDescent="0.25">
      <c r="F1469" t="s">
        <v>253</v>
      </c>
      <c r="G1469" t="s">
        <v>253</v>
      </c>
      <c r="H1469" t="s">
        <v>395</v>
      </c>
      <c r="I1469" t="s">
        <v>468</v>
      </c>
      <c r="J1469" t="s">
        <v>329</v>
      </c>
    </row>
    <row r="1470" spans="6:10" x14ac:dyDescent="0.25">
      <c r="F1470" t="s">
        <v>253</v>
      </c>
      <c r="G1470" t="s">
        <v>253</v>
      </c>
      <c r="H1470" t="s">
        <v>395</v>
      </c>
      <c r="I1470" t="s">
        <v>468</v>
      </c>
      <c r="J1470" t="s">
        <v>1724</v>
      </c>
    </row>
    <row r="1471" spans="6:10" x14ac:dyDescent="0.25">
      <c r="F1471" t="s">
        <v>253</v>
      </c>
      <c r="G1471" t="s">
        <v>253</v>
      </c>
      <c r="H1471" t="s">
        <v>253</v>
      </c>
      <c r="I1471" t="s">
        <v>2069</v>
      </c>
      <c r="J1471" t="s">
        <v>1725</v>
      </c>
    </row>
    <row r="1472" spans="6:10" x14ac:dyDescent="0.25">
      <c r="F1472" t="s">
        <v>253</v>
      </c>
      <c r="G1472" t="s">
        <v>253</v>
      </c>
      <c r="H1472" t="s">
        <v>253</v>
      </c>
      <c r="I1472" t="s">
        <v>2069</v>
      </c>
      <c r="J1472" t="s">
        <v>1726</v>
      </c>
    </row>
    <row r="1473" spans="6:10" x14ac:dyDescent="0.25">
      <c r="F1473" t="s">
        <v>253</v>
      </c>
      <c r="G1473" t="s">
        <v>253</v>
      </c>
      <c r="H1473" t="s">
        <v>253</v>
      </c>
      <c r="I1473" t="s">
        <v>2069</v>
      </c>
      <c r="J1473" t="s">
        <v>1727</v>
      </c>
    </row>
    <row r="1474" spans="6:10" x14ac:dyDescent="0.25">
      <c r="F1474" t="s">
        <v>253</v>
      </c>
      <c r="G1474" t="s">
        <v>253</v>
      </c>
      <c r="H1474" t="s">
        <v>253</v>
      </c>
      <c r="I1474" t="s">
        <v>2069</v>
      </c>
      <c r="J1474" t="s">
        <v>1728</v>
      </c>
    </row>
    <row r="1475" spans="6:10" x14ac:dyDescent="0.25">
      <c r="F1475" t="s">
        <v>253</v>
      </c>
      <c r="G1475" t="s">
        <v>253</v>
      </c>
      <c r="H1475" t="s">
        <v>253</v>
      </c>
      <c r="I1475" t="s">
        <v>2069</v>
      </c>
      <c r="J1475" t="s">
        <v>1729</v>
      </c>
    </row>
    <row r="1476" spans="6:10" x14ac:dyDescent="0.25">
      <c r="F1476" t="s">
        <v>253</v>
      </c>
      <c r="G1476" t="s">
        <v>253</v>
      </c>
      <c r="H1476" t="s">
        <v>396</v>
      </c>
      <c r="I1476" t="s">
        <v>469</v>
      </c>
      <c r="J1476" t="s">
        <v>1730</v>
      </c>
    </row>
    <row r="1477" spans="6:10" x14ac:dyDescent="0.25">
      <c r="F1477" t="s">
        <v>253</v>
      </c>
      <c r="G1477" t="s">
        <v>253</v>
      </c>
      <c r="H1477" t="s">
        <v>396</v>
      </c>
      <c r="I1477" t="s">
        <v>469</v>
      </c>
      <c r="J1477" t="s">
        <v>1731</v>
      </c>
    </row>
    <row r="1478" spans="6:10" x14ac:dyDescent="0.25">
      <c r="F1478" t="s">
        <v>253</v>
      </c>
      <c r="G1478" t="s">
        <v>253</v>
      </c>
      <c r="H1478" t="s">
        <v>396</v>
      </c>
      <c r="I1478" t="s">
        <v>469</v>
      </c>
      <c r="J1478" t="s">
        <v>1732</v>
      </c>
    </row>
    <row r="1479" spans="6:10" x14ac:dyDescent="0.25">
      <c r="F1479" t="s">
        <v>253</v>
      </c>
      <c r="G1479" t="s">
        <v>253</v>
      </c>
      <c r="H1479" t="s">
        <v>396</v>
      </c>
      <c r="I1479" t="s">
        <v>469</v>
      </c>
      <c r="J1479" t="s">
        <v>328</v>
      </c>
    </row>
    <row r="1480" spans="6:10" x14ac:dyDescent="0.25">
      <c r="F1480" t="s">
        <v>253</v>
      </c>
      <c r="G1480" t="s">
        <v>253</v>
      </c>
      <c r="H1480" t="s">
        <v>397</v>
      </c>
      <c r="I1480" t="s">
        <v>397</v>
      </c>
      <c r="J1480" t="s">
        <v>397</v>
      </c>
    </row>
    <row r="1481" spans="6:10" x14ac:dyDescent="0.25">
      <c r="F1481" t="s">
        <v>253</v>
      </c>
      <c r="G1481" t="s">
        <v>253</v>
      </c>
      <c r="H1481" t="s">
        <v>397</v>
      </c>
      <c r="I1481" t="s">
        <v>397</v>
      </c>
      <c r="J1481" t="s">
        <v>1733</v>
      </c>
    </row>
    <row r="1482" spans="6:10" x14ac:dyDescent="0.25">
      <c r="F1482" t="s">
        <v>253</v>
      </c>
      <c r="G1482" t="s">
        <v>253</v>
      </c>
      <c r="H1482" t="s">
        <v>397</v>
      </c>
      <c r="I1482" t="s">
        <v>397</v>
      </c>
      <c r="J1482" t="s">
        <v>1734</v>
      </c>
    </row>
    <row r="1483" spans="6:10" x14ac:dyDescent="0.25">
      <c r="F1483" t="s">
        <v>253</v>
      </c>
      <c r="G1483" t="s">
        <v>253</v>
      </c>
      <c r="H1483" t="s">
        <v>397</v>
      </c>
      <c r="I1483" t="s">
        <v>397</v>
      </c>
      <c r="J1483" t="s">
        <v>1735</v>
      </c>
    </row>
    <row r="1484" spans="6:10" x14ac:dyDescent="0.25">
      <c r="F1484" t="s">
        <v>253</v>
      </c>
      <c r="G1484" t="s">
        <v>253</v>
      </c>
      <c r="H1484" t="s">
        <v>397</v>
      </c>
      <c r="I1484" t="s">
        <v>397</v>
      </c>
      <c r="J1484" t="s">
        <v>1736</v>
      </c>
    </row>
    <row r="1485" spans="6:10" x14ac:dyDescent="0.25">
      <c r="F1485" t="s">
        <v>253</v>
      </c>
      <c r="G1485" t="s">
        <v>253</v>
      </c>
      <c r="H1485" t="s">
        <v>397</v>
      </c>
      <c r="I1485" t="s">
        <v>397</v>
      </c>
      <c r="J1485" t="s">
        <v>1737</v>
      </c>
    </row>
    <row r="1486" spans="6:10" x14ac:dyDescent="0.25">
      <c r="F1486" t="s">
        <v>253</v>
      </c>
      <c r="G1486" t="s">
        <v>253</v>
      </c>
      <c r="H1486" t="s">
        <v>397</v>
      </c>
      <c r="I1486" t="s">
        <v>397</v>
      </c>
      <c r="J1486" t="s">
        <v>1738</v>
      </c>
    </row>
    <row r="1487" spans="6:10" x14ac:dyDescent="0.25">
      <c r="F1487" t="s">
        <v>253</v>
      </c>
      <c r="G1487" t="s">
        <v>253</v>
      </c>
      <c r="H1487" t="s">
        <v>397</v>
      </c>
      <c r="I1487" t="s">
        <v>397</v>
      </c>
      <c r="J1487" t="s">
        <v>1739</v>
      </c>
    </row>
    <row r="1488" spans="6:10" x14ac:dyDescent="0.25">
      <c r="F1488" t="s">
        <v>253</v>
      </c>
      <c r="G1488" t="s">
        <v>253</v>
      </c>
      <c r="H1488" t="s">
        <v>397</v>
      </c>
      <c r="I1488" t="s">
        <v>397</v>
      </c>
      <c r="J1488" t="s">
        <v>1740</v>
      </c>
    </row>
    <row r="1489" spans="6:10" x14ac:dyDescent="0.25">
      <c r="F1489" t="s">
        <v>253</v>
      </c>
      <c r="G1489" t="s">
        <v>253</v>
      </c>
      <c r="H1489" t="s">
        <v>397</v>
      </c>
      <c r="I1489" t="s">
        <v>397</v>
      </c>
      <c r="J1489" t="s">
        <v>1741</v>
      </c>
    </row>
    <row r="1490" spans="6:10" x14ac:dyDescent="0.25">
      <c r="F1490" t="s">
        <v>253</v>
      </c>
      <c r="G1490" t="s">
        <v>253</v>
      </c>
      <c r="H1490" t="s">
        <v>397</v>
      </c>
      <c r="I1490" t="s">
        <v>397</v>
      </c>
      <c r="J1490" t="s">
        <v>1742</v>
      </c>
    </row>
    <row r="1491" spans="6:10" x14ac:dyDescent="0.25">
      <c r="F1491" t="s">
        <v>253</v>
      </c>
      <c r="G1491" t="s">
        <v>253</v>
      </c>
      <c r="H1491" t="s">
        <v>262</v>
      </c>
      <c r="I1491" t="s">
        <v>2070</v>
      </c>
      <c r="J1491" t="s">
        <v>1743</v>
      </c>
    </row>
    <row r="1492" spans="6:10" x14ac:dyDescent="0.25">
      <c r="F1492" t="s">
        <v>253</v>
      </c>
      <c r="G1492" t="s">
        <v>253</v>
      </c>
      <c r="H1492" t="s">
        <v>262</v>
      </c>
      <c r="I1492" t="s">
        <v>2070</v>
      </c>
      <c r="J1492" t="s">
        <v>1744</v>
      </c>
    </row>
    <row r="1493" spans="6:10" x14ac:dyDescent="0.25">
      <c r="F1493" t="s">
        <v>253</v>
      </c>
      <c r="G1493" t="s">
        <v>253</v>
      </c>
      <c r="H1493" t="s">
        <v>262</v>
      </c>
      <c r="I1493" t="s">
        <v>2070</v>
      </c>
      <c r="J1493" t="s">
        <v>1745</v>
      </c>
    </row>
    <row r="1494" spans="6:10" x14ac:dyDescent="0.25">
      <c r="F1494" t="s">
        <v>253</v>
      </c>
      <c r="G1494" t="s">
        <v>253</v>
      </c>
      <c r="H1494" t="s">
        <v>262</v>
      </c>
      <c r="I1494" t="s">
        <v>2070</v>
      </c>
      <c r="J1494" t="s">
        <v>1447</v>
      </c>
    </row>
    <row r="1495" spans="6:10" x14ac:dyDescent="0.25">
      <c r="F1495" t="s">
        <v>253</v>
      </c>
      <c r="G1495" t="s">
        <v>253</v>
      </c>
      <c r="H1495" t="s">
        <v>262</v>
      </c>
      <c r="I1495" t="s">
        <v>2070</v>
      </c>
      <c r="J1495" t="s">
        <v>1746</v>
      </c>
    </row>
    <row r="1496" spans="6:10" x14ac:dyDescent="0.25">
      <c r="F1496" t="s">
        <v>253</v>
      </c>
      <c r="G1496" t="s">
        <v>253</v>
      </c>
      <c r="H1496" t="s">
        <v>262</v>
      </c>
      <c r="I1496" t="s">
        <v>2070</v>
      </c>
      <c r="J1496" t="s">
        <v>1747</v>
      </c>
    </row>
    <row r="1497" spans="6:10" x14ac:dyDescent="0.25">
      <c r="F1497" t="s">
        <v>253</v>
      </c>
      <c r="G1497" t="s">
        <v>253</v>
      </c>
      <c r="H1497" t="s">
        <v>398</v>
      </c>
      <c r="I1497" t="s">
        <v>470</v>
      </c>
      <c r="J1497" t="s">
        <v>385</v>
      </c>
    </row>
    <row r="1498" spans="6:10" x14ac:dyDescent="0.25">
      <c r="F1498" t="s">
        <v>253</v>
      </c>
      <c r="G1498" t="s">
        <v>253</v>
      </c>
      <c r="H1498" t="s">
        <v>398</v>
      </c>
      <c r="I1498" t="s">
        <v>470</v>
      </c>
      <c r="J1498" t="s">
        <v>1748</v>
      </c>
    </row>
    <row r="1499" spans="6:10" x14ac:dyDescent="0.25">
      <c r="F1499" t="s">
        <v>253</v>
      </c>
      <c r="G1499" t="s">
        <v>253</v>
      </c>
      <c r="H1499" t="s">
        <v>398</v>
      </c>
      <c r="I1499" t="s">
        <v>470</v>
      </c>
      <c r="J1499" t="s">
        <v>1749</v>
      </c>
    </row>
    <row r="1500" spans="6:10" x14ac:dyDescent="0.25">
      <c r="F1500" t="s">
        <v>253</v>
      </c>
      <c r="G1500" t="s">
        <v>253</v>
      </c>
      <c r="H1500" t="s">
        <v>398</v>
      </c>
      <c r="I1500" t="s">
        <v>470</v>
      </c>
      <c r="J1500" t="s">
        <v>1750</v>
      </c>
    </row>
    <row r="1501" spans="6:10" x14ac:dyDescent="0.25">
      <c r="F1501" t="s">
        <v>253</v>
      </c>
      <c r="G1501" t="s">
        <v>253</v>
      </c>
      <c r="H1501" t="s">
        <v>398</v>
      </c>
      <c r="I1501" t="s">
        <v>470</v>
      </c>
      <c r="J1501" t="s">
        <v>1751</v>
      </c>
    </row>
    <row r="1502" spans="6:10" x14ac:dyDescent="0.25">
      <c r="F1502" t="s">
        <v>253</v>
      </c>
      <c r="G1502" t="s">
        <v>253</v>
      </c>
      <c r="H1502" t="s">
        <v>398</v>
      </c>
      <c r="I1502" t="s">
        <v>470</v>
      </c>
      <c r="J1502" t="s">
        <v>1752</v>
      </c>
    </row>
    <row r="1503" spans="6:10" x14ac:dyDescent="0.25">
      <c r="F1503" t="s">
        <v>253</v>
      </c>
      <c r="G1503" t="s">
        <v>253</v>
      </c>
      <c r="H1503" t="s">
        <v>399</v>
      </c>
      <c r="I1503" t="s">
        <v>399</v>
      </c>
      <c r="J1503" t="s">
        <v>399</v>
      </c>
    </row>
    <row r="1504" spans="6:10" x14ac:dyDescent="0.25">
      <c r="F1504" t="s">
        <v>253</v>
      </c>
      <c r="G1504" t="s">
        <v>253</v>
      </c>
      <c r="H1504" t="s">
        <v>399</v>
      </c>
      <c r="I1504" t="s">
        <v>399</v>
      </c>
      <c r="J1504" t="s">
        <v>1753</v>
      </c>
    </row>
    <row r="1505" spans="6:10" x14ac:dyDescent="0.25">
      <c r="F1505" t="s">
        <v>253</v>
      </c>
      <c r="G1505" t="s">
        <v>253</v>
      </c>
      <c r="H1505" t="s">
        <v>399</v>
      </c>
      <c r="I1505" t="s">
        <v>399</v>
      </c>
      <c r="J1505" t="s">
        <v>1754</v>
      </c>
    </row>
    <row r="1506" spans="6:10" x14ac:dyDescent="0.25">
      <c r="F1506" t="s">
        <v>253</v>
      </c>
      <c r="G1506" t="s">
        <v>253</v>
      </c>
      <c r="H1506" t="s">
        <v>399</v>
      </c>
      <c r="I1506" t="s">
        <v>399</v>
      </c>
      <c r="J1506" t="s">
        <v>1755</v>
      </c>
    </row>
    <row r="1507" spans="6:10" x14ac:dyDescent="0.25">
      <c r="F1507" t="s">
        <v>254</v>
      </c>
      <c r="G1507" t="s">
        <v>264</v>
      </c>
      <c r="H1507" t="s">
        <v>400</v>
      </c>
      <c r="I1507" t="s">
        <v>400</v>
      </c>
      <c r="J1507" t="s">
        <v>400</v>
      </c>
    </row>
    <row r="1508" spans="6:10" x14ac:dyDescent="0.25">
      <c r="F1508" t="s">
        <v>254</v>
      </c>
      <c r="G1508" t="s">
        <v>264</v>
      </c>
      <c r="H1508" t="s">
        <v>400</v>
      </c>
      <c r="I1508" t="s">
        <v>400</v>
      </c>
      <c r="J1508" t="s">
        <v>1756</v>
      </c>
    </row>
    <row r="1509" spans="6:10" x14ac:dyDescent="0.25">
      <c r="F1509" t="s">
        <v>254</v>
      </c>
      <c r="G1509" t="s">
        <v>264</v>
      </c>
      <c r="H1509" t="s">
        <v>400</v>
      </c>
      <c r="I1509" t="s">
        <v>400</v>
      </c>
      <c r="J1509" t="s">
        <v>1757</v>
      </c>
    </row>
    <row r="1510" spans="6:10" x14ac:dyDescent="0.25">
      <c r="F1510" t="s">
        <v>254</v>
      </c>
      <c r="G1510" t="s">
        <v>264</v>
      </c>
      <c r="H1510" t="s">
        <v>400</v>
      </c>
      <c r="I1510" t="s">
        <v>400</v>
      </c>
      <c r="J1510" t="s">
        <v>1758</v>
      </c>
    </row>
    <row r="1511" spans="6:10" x14ac:dyDescent="0.25">
      <c r="F1511" t="s">
        <v>254</v>
      </c>
      <c r="G1511" t="s">
        <v>264</v>
      </c>
      <c r="H1511" t="s">
        <v>401</v>
      </c>
      <c r="I1511" t="s">
        <v>401</v>
      </c>
      <c r="J1511" t="s">
        <v>401</v>
      </c>
    </row>
    <row r="1512" spans="6:10" x14ac:dyDescent="0.25">
      <c r="F1512" t="s">
        <v>254</v>
      </c>
      <c r="G1512" t="s">
        <v>264</v>
      </c>
      <c r="H1512" t="s">
        <v>401</v>
      </c>
      <c r="I1512" t="s">
        <v>401</v>
      </c>
      <c r="J1512" t="s">
        <v>1759</v>
      </c>
    </row>
    <row r="1513" spans="6:10" x14ac:dyDescent="0.25">
      <c r="F1513" t="s">
        <v>254</v>
      </c>
      <c r="G1513" t="s">
        <v>264</v>
      </c>
      <c r="H1513" t="s">
        <v>401</v>
      </c>
      <c r="I1513" t="s">
        <v>401</v>
      </c>
      <c r="J1513" t="s">
        <v>254</v>
      </c>
    </row>
    <row r="1514" spans="6:10" x14ac:dyDescent="0.25">
      <c r="F1514" t="s">
        <v>254</v>
      </c>
      <c r="G1514" t="s">
        <v>264</v>
      </c>
      <c r="H1514" t="s">
        <v>401</v>
      </c>
      <c r="I1514" t="s">
        <v>401</v>
      </c>
      <c r="J1514" t="s">
        <v>1760</v>
      </c>
    </row>
    <row r="1515" spans="6:10" x14ac:dyDescent="0.25">
      <c r="F1515" t="s">
        <v>254</v>
      </c>
      <c r="G1515" t="s">
        <v>264</v>
      </c>
      <c r="H1515" t="s">
        <v>402</v>
      </c>
      <c r="I1515" t="s">
        <v>402</v>
      </c>
      <c r="J1515" t="s">
        <v>1761</v>
      </c>
    </row>
    <row r="1516" spans="6:10" x14ac:dyDescent="0.25">
      <c r="F1516" t="s">
        <v>254</v>
      </c>
      <c r="G1516" t="s">
        <v>264</v>
      </c>
      <c r="H1516" t="s">
        <v>402</v>
      </c>
      <c r="I1516" t="s">
        <v>402</v>
      </c>
      <c r="J1516" t="s">
        <v>1762</v>
      </c>
    </row>
    <row r="1517" spans="6:10" x14ac:dyDescent="0.25">
      <c r="F1517" t="s">
        <v>254</v>
      </c>
      <c r="G1517" t="s">
        <v>264</v>
      </c>
      <c r="H1517" t="s">
        <v>402</v>
      </c>
      <c r="I1517" t="s">
        <v>402</v>
      </c>
      <c r="J1517" t="s">
        <v>402</v>
      </c>
    </row>
    <row r="1518" spans="6:10" x14ac:dyDescent="0.25">
      <c r="F1518" t="s">
        <v>255</v>
      </c>
      <c r="G1518" t="s">
        <v>255</v>
      </c>
      <c r="H1518" t="s">
        <v>403</v>
      </c>
      <c r="I1518" t="s">
        <v>471</v>
      </c>
      <c r="J1518" t="s">
        <v>255</v>
      </c>
    </row>
    <row r="1519" spans="6:10" x14ac:dyDescent="0.25">
      <c r="F1519" t="s">
        <v>255</v>
      </c>
      <c r="G1519" t="s">
        <v>255</v>
      </c>
      <c r="H1519" t="s">
        <v>403</v>
      </c>
      <c r="I1519" t="s">
        <v>471</v>
      </c>
      <c r="J1519" t="s">
        <v>1763</v>
      </c>
    </row>
    <row r="1520" spans="6:10" x14ac:dyDescent="0.25">
      <c r="F1520" t="s">
        <v>255</v>
      </c>
      <c r="G1520" t="s">
        <v>255</v>
      </c>
      <c r="H1520" t="s">
        <v>403</v>
      </c>
      <c r="I1520" t="s">
        <v>471</v>
      </c>
      <c r="J1520" t="s">
        <v>1764</v>
      </c>
    </row>
    <row r="1521" spans="6:10" x14ac:dyDescent="0.25">
      <c r="F1521" t="s">
        <v>255</v>
      </c>
      <c r="G1521" t="s">
        <v>255</v>
      </c>
      <c r="H1521" t="s">
        <v>403</v>
      </c>
      <c r="I1521" t="s">
        <v>471</v>
      </c>
      <c r="J1521" t="s">
        <v>1765</v>
      </c>
    </row>
    <row r="1522" spans="6:10" x14ac:dyDescent="0.25">
      <c r="F1522" t="s">
        <v>255</v>
      </c>
      <c r="G1522" t="s">
        <v>255</v>
      </c>
      <c r="H1522" t="s">
        <v>403</v>
      </c>
      <c r="I1522" t="s">
        <v>471</v>
      </c>
      <c r="J1522" t="s">
        <v>537</v>
      </c>
    </row>
    <row r="1523" spans="6:10" x14ac:dyDescent="0.25">
      <c r="F1523" t="s">
        <v>255</v>
      </c>
      <c r="G1523" t="s">
        <v>255</v>
      </c>
      <c r="H1523" t="s">
        <v>403</v>
      </c>
      <c r="I1523" t="s">
        <v>471</v>
      </c>
      <c r="J1523" t="s">
        <v>1766</v>
      </c>
    </row>
    <row r="1524" spans="6:10" x14ac:dyDescent="0.25">
      <c r="F1524" t="s">
        <v>255</v>
      </c>
      <c r="G1524" t="s">
        <v>255</v>
      </c>
      <c r="H1524" t="s">
        <v>404</v>
      </c>
      <c r="I1524" t="s">
        <v>472</v>
      </c>
      <c r="J1524" t="s">
        <v>1767</v>
      </c>
    </row>
    <row r="1525" spans="6:10" x14ac:dyDescent="0.25">
      <c r="F1525" t="s">
        <v>255</v>
      </c>
      <c r="G1525" t="s">
        <v>255</v>
      </c>
      <c r="H1525" t="s">
        <v>404</v>
      </c>
      <c r="I1525" t="s">
        <v>472</v>
      </c>
      <c r="J1525" t="s">
        <v>1768</v>
      </c>
    </row>
    <row r="1526" spans="6:10" x14ac:dyDescent="0.25">
      <c r="F1526" t="s">
        <v>255</v>
      </c>
      <c r="G1526" t="s">
        <v>255</v>
      </c>
      <c r="H1526" t="s">
        <v>404</v>
      </c>
      <c r="I1526" t="s">
        <v>472</v>
      </c>
      <c r="J1526" t="s">
        <v>1769</v>
      </c>
    </row>
    <row r="1527" spans="6:10" x14ac:dyDescent="0.25">
      <c r="F1527" t="s">
        <v>255</v>
      </c>
      <c r="G1527" t="s">
        <v>255</v>
      </c>
      <c r="H1527" t="s">
        <v>404</v>
      </c>
      <c r="I1527" t="s">
        <v>472</v>
      </c>
      <c r="J1527" t="s">
        <v>1770</v>
      </c>
    </row>
    <row r="1528" spans="6:10" x14ac:dyDescent="0.25">
      <c r="F1528" t="s">
        <v>255</v>
      </c>
      <c r="G1528" t="s">
        <v>255</v>
      </c>
      <c r="H1528" t="s">
        <v>404</v>
      </c>
      <c r="I1528" t="s">
        <v>472</v>
      </c>
      <c r="J1528" t="s">
        <v>1771</v>
      </c>
    </row>
    <row r="1529" spans="6:10" x14ac:dyDescent="0.25">
      <c r="F1529" t="s">
        <v>255</v>
      </c>
      <c r="G1529" t="s">
        <v>255</v>
      </c>
      <c r="H1529" t="s">
        <v>404</v>
      </c>
      <c r="I1529" t="s">
        <v>472</v>
      </c>
      <c r="J1529" t="s">
        <v>1772</v>
      </c>
    </row>
    <row r="1530" spans="6:10" x14ac:dyDescent="0.25">
      <c r="F1530" t="s">
        <v>255</v>
      </c>
      <c r="G1530" t="s">
        <v>255</v>
      </c>
      <c r="H1530" t="s">
        <v>404</v>
      </c>
      <c r="I1530" t="s">
        <v>472</v>
      </c>
      <c r="J1530" t="s">
        <v>1773</v>
      </c>
    </row>
    <row r="1531" spans="6:10" x14ac:dyDescent="0.25">
      <c r="F1531" t="s">
        <v>255</v>
      </c>
      <c r="G1531" t="s">
        <v>255</v>
      </c>
      <c r="H1531" t="s">
        <v>404</v>
      </c>
      <c r="I1531" t="s">
        <v>472</v>
      </c>
      <c r="J1531" t="s">
        <v>1774</v>
      </c>
    </row>
    <row r="1532" spans="6:10" x14ac:dyDescent="0.25">
      <c r="F1532" t="s">
        <v>255</v>
      </c>
      <c r="G1532" t="s">
        <v>255</v>
      </c>
      <c r="H1532" t="s">
        <v>404</v>
      </c>
      <c r="I1532" t="s">
        <v>472</v>
      </c>
      <c r="J1532" t="s">
        <v>1775</v>
      </c>
    </row>
    <row r="1533" spans="6:10" x14ac:dyDescent="0.25">
      <c r="F1533" t="s">
        <v>255</v>
      </c>
      <c r="G1533" t="s">
        <v>255</v>
      </c>
      <c r="H1533" t="s">
        <v>404</v>
      </c>
      <c r="I1533" t="s">
        <v>472</v>
      </c>
      <c r="J1533" t="s">
        <v>1776</v>
      </c>
    </row>
    <row r="1534" spans="6:10" x14ac:dyDescent="0.25">
      <c r="F1534" t="s">
        <v>255</v>
      </c>
      <c r="G1534" t="s">
        <v>255</v>
      </c>
      <c r="H1534" t="s">
        <v>404</v>
      </c>
      <c r="I1534" t="s">
        <v>472</v>
      </c>
      <c r="J1534" t="s">
        <v>1777</v>
      </c>
    </row>
    <row r="1535" spans="6:10" x14ac:dyDescent="0.25">
      <c r="F1535" t="s">
        <v>255</v>
      </c>
      <c r="G1535" t="s">
        <v>255</v>
      </c>
      <c r="H1535" t="s">
        <v>405</v>
      </c>
      <c r="I1535" t="s">
        <v>405</v>
      </c>
      <c r="J1535" t="s">
        <v>405</v>
      </c>
    </row>
    <row r="1536" spans="6:10" x14ac:dyDescent="0.25">
      <c r="F1536" t="s">
        <v>255</v>
      </c>
      <c r="G1536" t="s">
        <v>255</v>
      </c>
      <c r="H1536" t="s">
        <v>405</v>
      </c>
      <c r="I1536" t="s">
        <v>405</v>
      </c>
      <c r="J1536" t="s">
        <v>1778</v>
      </c>
    </row>
    <row r="1537" spans="6:10" x14ac:dyDescent="0.25">
      <c r="F1537" t="s">
        <v>255</v>
      </c>
      <c r="G1537" t="s">
        <v>255</v>
      </c>
      <c r="H1537" t="s">
        <v>405</v>
      </c>
      <c r="I1537" t="s">
        <v>405</v>
      </c>
      <c r="J1537" t="s">
        <v>1779</v>
      </c>
    </row>
    <row r="1538" spans="6:10" x14ac:dyDescent="0.25">
      <c r="F1538" t="s">
        <v>256</v>
      </c>
      <c r="G1538" t="s">
        <v>256</v>
      </c>
      <c r="H1538" t="s">
        <v>256</v>
      </c>
      <c r="I1538" t="s">
        <v>2071</v>
      </c>
      <c r="J1538" t="s">
        <v>1780</v>
      </c>
    </row>
    <row r="1539" spans="6:10" x14ac:dyDescent="0.25">
      <c r="F1539" t="s">
        <v>256</v>
      </c>
      <c r="G1539" t="s">
        <v>256</v>
      </c>
      <c r="H1539" t="s">
        <v>256</v>
      </c>
      <c r="I1539" t="s">
        <v>2071</v>
      </c>
      <c r="J1539" t="s">
        <v>1781</v>
      </c>
    </row>
    <row r="1540" spans="6:10" x14ac:dyDescent="0.25">
      <c r="F1540" t="s">
        <v>256</v>
      </c>
      <c r="G1540" t="s">
        <v>256</v>
      </c>
      <c r="H1540" t="s">
        <v>256</v>
      </c>
      <c r="I1540" t="s">
        <v>2071</v>
      </c>
      <c r="J1540" t="s">
        <v>1782</v>
      </c>
    </row>
    <row r="1541" spans="6:10" x14ac:dyDescent="0.25">
      <c r="F1541" t="s">
        <v>256</v>
      </c>
      <c r="G1541" t="s">
        <v>256</v>
      </c>
      <c r="H1541" t="s">
        <v>256</v>
      </c>
      <c r="I1541" t="s">
        <v>2071</v>
      </c>
      <c r="J1541" t="s">
        <v>1783</v>
      </c>
    </row>
    <row r="1542" spans="6:10" x14ac:dyDescent="0.25">
      <c r="F1542" t="s">
        <v>256</v>
      </c>
      <c r="G1542" t="s">
        <v>256</v>
      </c>
      <c r="H1542" t="s">
        <v>256</v>
      </c>
      <c r="I1542" t="s">
        <v>2071</v>
      </c>
      <c r="J1542" t="s">
        <v>1784</v>
      </c>
    </row>
    <row r="1543" spans="6:10" x14ac:dyDescent="0.25">
      <c r="F1543" t="s">
        <v>256</v>
      </c>
      <c r="G1543" t="s">
        <v>256</v>
      </c>
      <c r="H1543" t="s">
        <v>256</v>
      </c>
      <c r="I1543" t="s">
        <v>2071</v>
      </c>
      <c r="J1543" t="s">
        <v>1785</v>
      </c>
    </row>
    <row r="1544" spans="6:10" x14ac:dyDescent="0.25">
      <c r="F1544" t="s">
        <v>256</v>
      </c>
      <c r="G1544" t="s">
        <v>256</v>
      </c>
      <c r="H1544" t="s">
        <v>256</v>
      </c>
      <c r="I1544" t="s">
        <v>2071</v>
      </c>
      <c r="J1544" t="s">
        <v>340</v>
      </c>
    </row>
    <row r="1545" spans="6:10" x14ac:dyDescent="0.25">
      <c r="F1545" t="s">
        <v>256</v>
      </c>
      <c r="G1545" t="s">
        <v>256</v>
      </c>
      <c r="H1545" t="s">
        <v>256</v>
      </c>
      <c r="I1545" t="s">
        <v>2071</v>
      </c>
      <c r="J1545" t="s">
        <v>1786</v>
      </c>
    </row>
    <row r="1546" spans="6:10" x14ac:dyDescent="0.25">
      <c r="F1546" t="s">
        <v>256</v>
      </c>
      <c r="G1546" t="s">
        <v>256</v>
      </c>
      <c r="H1546" t="s">
        <v>256</v>
      </c>
      <c r="I1546" t="s">
        <v>2071</v>
      </c>
      <c r="J1546" t="s">
        <v>1787</v>
      </c>
    </row>
    <row r="1547" spans="6:10" x14ac:dyDescent="0.25">
      <c r="F1547" t="s">
        <v>256</v>
      </c>
      <c r="G1547" t="s">
        <v>256</v>
      </c>
      <c r="H1547" t="s">
        <v>256</v>
      </c>
      <c r="I1547" t="s">
        <v>2071</v>
      </c>
      <c r="J1547" t="s">
        <v>1788</v>
      </c>
    </row>
    <row r="1548" spans="6:10" x14ac:dyDescent="0.25">
      <c r="F1548" t="s">
        <v>256</v>
      </c>
      <c r="G1548" t="s">
        <v>256</v>
      </c>
      <c r="H1548" t="s">
        <v>256</v>
      </c>
      <c r="I1548" t="s">
        <v>2071</v>
      </c>
      <c r="J1548" t="s">
        <v>1789</v>
      </c>
    </row>
    <row r="1549" spans="6:10" x14ac:dyDescent="0.25">
      <c r="F1549" t="s">
        <v>256</v>
      </c>
      <c r="G1549" t="s">
        <v>256</v>
      </c>
      <c r="H1549" t="s">
        <v>256</v>
      </c>
      <c r="I1549" t="s">
        <v>2071</v>
      </c>
      <c r="J1549" t="s">
        <v>1790</v>
      </c>
    </row>
    <row r="1550" spans="6:10" x14ac:dyDescent="0.25">
      <c r="F1550" t="s">
        <v>256</v>
      </c>
      <c r="G1550" t="s">
        <v>256</v>
      </c>
      <c r="H1550" t="s">
        <v>256</v>
      </c>
      <c r="I1550" t="s">
        <v>2071</v>
      </c>
      <c r="J1550" t="s">
        <v>1472</v>
      </c>
    </row>
    <row r="1551" spans="6:10" x14ac:dyDescent="0.25">
      <c r="F1551" t="s">
        <v>256</v>
      </c>
      <c r="G1551" t="s">
        <v>256</v>
      </c>
      <c r="H1551" t="s">
        <v>406</v>
      </c>
      <c r="I1551" t="s">
        <v>473</v>
      </c>
      <c r="J1551" t="s">
        <v>1791</v>
      </c>
    </row>
    <row r="1552" spans="6:10" x14ac:dyDescent="0.25">
      <c r="F1552" t="s">
        <v>256</v>
      </c>
      <c r="G1552" t="s">
        <v>256</v>
      </c>
      <c r="H1552" t="s">
        <v>406</v>
      </c>
      <c r="I1552" t="s">
        <v>473</v>
      </c>
      <c r="J1552" t="s">
        <v>1792</v>
      </c>
    </row>
    <row r="1553" spans="6:10" x14ac:dyDescent="0.25">
      <c r="F1553" t="s">
        <v>256</v>
      </c>
      <c r="G1553" t="s">
        <v>256</v>
      </c>
      <c r="H1553" t="s">
        <v>406</v>
      </c>
      <c r="I1553" t="s">
        <v>473</v>
      </c>
      <c r="J1553" t="s">
        <v>1793</v>
      </c>
    </row>
    <row r="1554" spans="6:10" x14ac:dyDescent="0.25">
      <c r="F1554" t="s">
        <v>256</v>
      </c>
      <c r="G1554" t="s">
        <v>256</v>
      </c>
      <c r="H1554" t="s">
        <v>406</v>
      </c>
      <c r="I1554" t="s">
        <v>473</v>
      </c>
      <c r="J1554" t="s">
        <v>1794</v>
      </c>
    </row>
    <row r="1555" spans="6:10" x14ac:dyDescent="0.25">
      <c r="F1555" t="s">
        <v>256</v>
      </c>
      <c r="G1555" t="s">
        <v>256</v>
      </c>
      <c r="H1555" t="s">
        <v>406</v>
      </c>
      <c r="I1555" t="s">
        <v>473</v>
      </c>
      <c r="J1555" t="s">
        <v>1795</v>
      </c>
    </row>
    <row r="1556" spans="6:10" x14ac:dyDescent="0.25">
      <c r="F1556" t="s">
        <v>256</v>
      </c>
      <c r="G1556" t="s">
        <v>256</v>
      </c>
      <c r="H1556" t="s">
        <v>406</v>
      </c>
      <c r="I1556" t="s">
        <v>473</v>
      </c>
      <c r="J1556" t="s">
        <v>1796</v>
      </c>
    </row>
    <row r="1557" spans="6:10" x14ac:dyDescent="0.25">
      <c r="F1557" t="s">
        <v>256</v>
      </c>
      <c r="G1557" t="s">
        <v>256</v>
      </c>
      <c r="H1557" t="s">
        <v>406</v>
      </c>
      <c r="I1557" t="s">
        <v>473</v>
      </c>
      <c r="J1557" t="s">
        <v>1797</v>
      </c>
    </row>
    <row r="1558" spans="6:10" x14ac:dyDescent="0.25">
      <c r="F1558" t="s">
        <v>256</v>
      </c>
      <c r="G1558" t="s">
        <v>256</v>
      </c>
      <c r="H1558" t="s">
        <v>406</v>
      </c>
      <c r="I1558" t="s">
        <v>473</v>
      </c>
      <c r="J1558" t="s">
        <v>777</v>
      </c>
    </row>
    <row r="1559" spans="6:10" x14ac:dyDescent="0.25">
      <c r="F1559" t="s">
        <v>256</v>
      </c>
      <c r="G1559" t="s">
        <v>256</v>
      </c>
      <c r="H1559" t="s">
        <v>407</v>
      </c>
      <c r="I1559" t="s">
        <v>407</v>
      </c>
      <c r="J1559" t="s">
        <v>407</v>
      </c>
    </row>
    <row r="1560" spans="6:10" x14ac:dyDescent="0.25">
      <c r="F1560" t="s">
        <v>256</v>
      </c>
      <c r="G1560" t="s">
        <v>256</v>
      </c>
      <c r="H1560" t="s">
        <v>407</v>
      </c>
      <c r="I1560" t="s">
        <v>407</v>
      </c>
      <c r="J1560" t="s">
        <v>1798</v>
      </c>
    </row>
    <row r="1561" spans="6:10" x14ac:dyDescent="0.25">
      <c r="F1561" t="s">
        <v>256</v>
      </c>
      <c r="G1561" t="s">
        <v>256</v>
      </c>
      <c r="H1561" t="s">
        <v>407</v>
      </c>
      <c r="I1561" t="s">
        <v>407</v>
      </c>
      <c r="J1561" t="s">
        <v>409</v>
      </c>
    </row>
    <row r="1562" spans="6:10" x14ac:dyDescent="0.25">
      <c r="F1562" t="s">
        <v>256</v>
      </c>
      <c r="G1562" t="s">
        <v>256</v>
      </c>
      <c r="H1562" t="s">
        <v>407</v>
      </c>
      <c r="I1562" t="s">
        <v>407</v>
      </c>
      <c r="J1562" t="s">
        <v>1799</v>
      </c>
    </row>
    <row r="1563" spans="6:10" x14ac:dyDescent="0.25">
      <c r="F1563" t="s">
        <v>256</v>
      </c>
      <c r="G1563" t="s">
        <v>256</v>
      </c>
      <c r="H1563" t="s">
        <v>407</v>
      </c>
      <c r="I1563" t="s">
        <v>407</v>
      </c>
      <c r="J1563" t="s">
        <v>1800</v>
      </c>
    </row>
    <row r="1564" spans="6:10" x14ac:dyDescent="0.25">
      <c r="F1564" t="s">
        <v>256</v>
      </c>
      <c r="G1564" t="s">
        <v>256</v>
      </c>
      <c r="H1564" t="s">
        <v>407</v>
      </c>
      <c r="I1564" t="s">
        <v>407</v>
      </c>
      <c r="J1564" t="s">
        <v>1801</v>
      </c>
    </row>
    <row r="1565" spans="6:10" x14ac:dyDescent="0.25">
      <c r="F1565" t="s">
        <v>256</v>
      </c>
      <c r="G1565" t="s">
        <v>256</v>
      </c>
      <c r="H1565" t="s">
        <v>407</v>
      </c>
      <c r="I1565" t="s">
        <v>407</v>
      </c>
      <c r="J1565" t="s">
        <v>1802</v>
      </c>
    </row>
    <row r="1566" spans="6:10" x14ac:dyDescent="0.25">
      <c r="F1566" t="s">
        <v>256</v>
      </c>
      <c r="G1566" t="s">
        <v>256</v>
      </c>
      <c r="H1566" t="s">
        <v>407</v>
      </c>
      <c r="I1566" t="s">
        <v>407</v>
      </c>
      <c r="J1566" t="s">
        <v>1803</v>
      </c>
    </row>
    <row r="1567" spans="6:10" x14ac:dyDescent="0.25">
      <c r="F1567" t="s">
        <v>257</v>
      </c>
      <c r="G1567" t="s">
        <v>257</v>
      </c>
      <c r="H1567" t="s">
        <v>257</v>
      </c>
      <c r="I1567" t="s">
        <v>2072</v>
      </c>
      <c r="J1567" t="s">
        <v>257</v>
      </c>
    </row>
    <row r="1568" spans="6:10" x14ac:dyDescent="0.25">
      <c r="F1568" t="s">
        <v>257</v>
      </c>
      <c r="G1568" t="s">
        <v>257</v>
      </c>
      <c r="H1568" t="s">
        <v>257</v>
      </c>
      <c r="I1568" t="s">
        <v>2072</v>
      </c>
      <c r="J1568" t="s">
        <v>302</v>
      </c>
    </row>
    <row r="1569" spans="6:10" x14ac:dyDescent="0.25">
      <c r="F1569" t="s">
        <v>257</v>
      </c>
      <c r="G1569" t="s">
        <v>257</v>
      </c>
      <c r="H1569" t="s">
        <v>257</v>
      </c>
      <c r="I1569" t="s">
        <v>2072</v>
      </c>
      <c r="J1569" t="s">
        <v>1804</v>
      </c>
    </row>
    <row r="1570" spans="6:10" x14ac:dyDescent="0.25">
      <c r="F1570" t="s">
        <v>257</v>
      </c>
      <c r="G1570" t="s">
        <v>257</v>
      </c>
      <c r="H1570" t="s">
        <v>257</v>
      </c>
      <c r="I1570" t="s">
        <v>2072</v>
      </c>
      <c r="J1570" t="s">
        <v>1805</v>
      </c>
    </row>
    <row r="1571" spans="6:10" x14ac:dyDescent="0.25">
      <c r="F1571" t="s">
        <v>257</v>
      </c>
      <c r="G1571" t="s">
        <v>257</v>
      </c>
      <c r="H1571" t="s">
        <v>257</v>
      </c>
      <c r="I1571" t="s">
        <v>2072</v>
      </c>
      <c r="J1571" t="s">
        <v>1806</v>
      </c>
    </row>
    <row r="1572" spans="6:10" x14ac:dyDescent="0.25">
      <c r="F1572" t="s">
        <v>257</v>
      </c>
      <c r="G1572" t="s">
        <v>257</v>
      </c>
      <c r="H1572" t="s">
        <v>257</v>
      </c>
      <c r="I1572" t="s">
        <v>2072</v>
      </c>
      <c r="J1572" t="s">
        <v>1807</v>
      </c>
    </row>
    <row r="1573" spans="6:10" x14ac:dyDescent="0.25">
      <c r="F1573" t="s">
        <v>257</v>
      </c>
      <c r="G1573" t="s">
        <v>257</v>
      </c>
      <c r="H1573" t="s">
        <v>257</v>
      </c>
      <c r="I1573" t="s">
        <v>2072</v>
      </c>
      <c r="J1573" t="s">
        <v>1285</v>
      </c>
    </row>
    <row r="1574" spans="6:10" x14ac:dyDescent="0.25">
      <c r="F1574" t="s">
        <v>257</v>
      </c>
      <c r="G1574" t="s">
        <v>257</v>
      </c>
      <c r="H1574" t="s">
        <v>257</v>
      </c>
      <c r="I1574" t="s">
        <v>2072</v>
      </c>
      <c r="J1574" t="s">
        <v>1808</v>
      </c>
    </row>
    <row r="1575" spans="6:10" x14ac:dyDescent="0.25">
      <c r="F1575" t="s">
        <v>257</v>
      </c>
      <c r="G1575" t="s">
        <v>257</v>
      </c>
      <c r="H1575" t="s">
        <v>257</v>
      </c>
      <c r="I1575" t="s">
        <v>2072</v>
      </c>
      <c r="J1575" t="s">
        <v>1809</v>
      </c>
    </row>
    <row r="1576" spans="6:10" x14ac:dyDescent="0.25">
      <c r="F1576" t="s">
        <v>257</v>
      </c>
      <c r="G1576" t="s">
        <v>257</v>
      </c>
      <c r="H1576" t="s">
        <v>257</v>
      </c>
      <c r="I1576" t="s">
        <v>2072</v>
      </c>
      <c r="J1576" t="s">
        <v>1810</v>
      </c>
    </row>
    <row r="1577" spans="6:10" x14ac:dyDescent="0.25">
      <c r="F1577" t="s">
        <v>257</v>
      </c>
      <c r="G1577" t="s">
        <v>257</v>
      </c>
      <c r="H1577" t="s">
        <v>408</v>
      </c>
      <c r="I1577" t="s">
        <v>408</v>
      </c>
      <c r="J1577" t="s">
        <v>408</v>
      </c>
    </row>
    <row r="1578" spans="6:10" x14ac:dyDescent="0.25">
      <c r="F1578" t="s">
        <v>257</v>
      </c>
      <c r="G1578" t="s">
        <v>257</v>
      </c>
      <c r="H1578" t="s">
        <v>408</v>
      </c>
      <c r="I1578" t="s">
        <v>408</v>
      </c>
      <c r="J1578" t="s">
        <v>1811</v>
      </c>
    </row>
    <row r="1579" spans="6:10" x14ac:dyDescent="0.25">
      <c r="F1579" t="s">
        <v>257</v>
      </c>
      <c r="G1579" t="s">
        <v>257</v>
      </c>
      <c r="H1579" t="s">
        <v>408</v>
      </c>
      <c r="I1579" t="s">
        <v>408</v>
      </c>
      <c r="J1579" t="s">
        <v>1812</v>
      </c>
    </row>
    <row r="1580" spans="6:10" x14ac:dyDescent="0.25">
      <c r="F1580" t="s">
        <v>257</v>
      </c>
      <c r="G1580" t="s">
        <v>257</v>
      </c>
      <c r="H1580" t="s">
        <v>408</v>
      </c>
      <c r="I1580" t="s">
        <v>408</v>
      </c>
      <c r="J1580" t="s">
        <v>1545</v>
      </c>
    </row>
    <row r="1581" spans="6:10" x14ac:dyDescent="0.25">
      <c r="F1581" t="s">
        <v>257</v>
      </c>
      <c r="G1581" t="s">
        <v>257</v>
      </c>
      <c r="H1581" t="s">
        <v>408</v>
      </c>
      <c r="I1581" t="s">
        <v>408</v>
      </c>
      <c r="J1581" t="s">
        <v>1813</v>
      </c>
    </row>
    <row r="1582" spans="6:10" x14ac:dyDescent="0.25">
      <c r="F1582" t="s">
        <v>257</v>
      </c>
      <c r="G1582" t="s">
        <v>257</v>
      </c>
      <c r="H1582" t="s">
        <v>408</v>
      </c>
      <c r="I1582" t="s">
        <v>408</v>
      </c>
      <c r="J1582" t="s">
        <v>1814</v>
      </c>
    </row>
    <row r="1583" spans="6:10" x14ac:dyDescent="0.25">
      <c r="F1583" t="s">
        <v>257</v>
      </c>
      <c r="G1583" t="s">
        <v>257</v>
      </c>
      <c r="H1583" t="s">
        <v>408</v>
      </c>
      <c r="I1583" t="s">
        <v>408</v>
      </c>
      <c r="J1583" t="s">
        <v>1815</v>
      </c>
    </row>
    <row r="1584" spans="6:10" x14ac:dyDescent="0.25">
      <c r="F1584" t="s">
        <v>257</v>
      </c>
      <c r="G1584" t="s">
        <v>257</v>
      </c>
      <c r="H1584" t="s">
        <v>408</v>
      </c>
      <c r="I1584" t="s">
        <v>408</v>
      </c>
      <c r="J1584" t="s">
        <v>1816</v>
      </c>
    </row>
    <row r="1585" spans="6:10" x14ac:dyDescent="0.25">
      <c r="F1585" t="s">
        <v>257</v>
      </c>
      <c r="G1585" t="s">
        <v>257</v>
      </c>
      <c r="H1585" t="s">
        <v>408</v>
      </c>
      <c r="I1585" t="s">
        <v>408</v>
      </c>
      <c r="J1585" t="s">
        <v>1817</v>
      </c>
    </row>
    <row r="1586" spans="6:10" x14ac:dyDescent="0.25">
      <c r="F1586" t="s">
        <v>257</v>
      </c>
      <c r="G1586" t="s">
        <v>257</v>
      </c>
      <c r="H1586" t="s">
        <v>408</v>
      </c>
      <c r="I1586" t="s">
        <v>408</v>
      </c>
      <c r="J1586" t="s">
        <v>1818</v>
      </c>
    </row>
    <row r="1587" spans="6:10" x14ac:dyDescent="0.25">
      <c r="F1587" t="s">
        <v>257</v>
      </c>
      <c r="G1587" t="s">
        <v>257</v>
      </c>
      <c r="H1587" t="s">
        <v>409</v>
      </c>
      <c r="I1587" t="s">
        <v>409</v>
      </c>
      <c r="J1587" t="s">
        <v>409</v>
      </c>
    </row>
    <row r="1588" spans="6:10" x14ac:dyDescent="0.25">
      <c r="F1588" t="s">
        <v>257</v>
      </c>
      <c r="G1588" t="s">
        <v>257</v>
      </c>
      <c r="H1588" t="s">
        <v>409</v>
      </c>
      <c r="I1588" t="s">
        <v>409</v>
      </c>
      <c r="J1588" t="s">
        <v>1819</v>
      </c>
    </row>
    <row r="1589" spans="6:10" x14ac:dyDescent="0.25">
      <c r="F1589" t="s">
        <v>257</v>
      </c>
      <c r="G1589" t="s">
        <v>257</v>
      </c>
      <c r="H1589" t="s">
        <v>409</v>
      </c>
      <c r="I1589" t="s">
        <v>409</v>
      </c>
      <c r="J1589" t="s">
        <v>1820</v>
      </c>
    </row>
    <row r="1590" spans="6:10" x14ac:dyDescent="0.25">
      <c r="F1590" t="s">
        <v>257</v>
      </c>
      <c r="G1590" t="s">
        <v>257</v>
      </c>
      <c r="H1590" t="s">
        <v>409</v>
      </c>
      <c r="I1590" t="s">
        <v>409</v>
      </c>
      <c r="J1590" t="s">
        <v>1821</v>
      </c>
    </row>
    <row r="1591" spans="6:10" x14ac:dyDescent="0.25">
      <c r="F1591" t="s">
        <v>257</v>
      </c>
      <c r="G1591" t="s">
        <v>257</v>
      </c>
      <c r="H1591" t="s">
        <v>409</v>
      </c>
      <c r="I1591" t="s">
        <v>409</v>
      </c>
      <c r="J1591" t="s">
        <v>1822</v>
      </c>
    </row>
    <row r="1592" spans="6:10" x14ac:dyDescent="0.25">
      <c r="F1592" t="s">
        <v>257</v>
      </c>
      <c r="G1592" t="s">
        <v>257</v>
      </c>
      <c r="H1592" t="s">
        <v>409</v>
      </c>
      <c r="I1592" t="s">
        <v>409</v>
      </c>
      <c r="J1592" t="s">
        <v>1823</v>
      </c>
    </row>
    <row r="1593" spans="6:10" x14ac:dyDescent="0.25">
      <c r="F1593" t="s">
        <v>257</v>
      </c>
      <c r="G1593" t="s">
        <v>257</v>
      </c>
      <c r="H1593" t="s">
        <v>409</v>
      </c>
      <c r="I1593" t="s">
        <v>409</v>
      </c>
      <c r="J1593" t="s">
        <v>1824</v>
      </c>
    </row>
    <row r="1594" spans="6:10" x14ac:dyDescent="0.25">
      <c r="F1594" t="s">
        <v>257</v>
      </c>
      <c r="G1594" t="s">
        <v>257</v>
      </c>
      <c r="H1594" t="s">
        <v>409</v>
      </c>
      <c r="I1594" t="s">
        <v>409</v>
      </c>
      <c r="J1594" t="s">
        <v>1825</v>
      </c>
    </row>
    <row r="1595" spans="6:10" x14ac:dyDescent="0.25">
      <c r="F1595" t="s">
        <v>257</v>
      </c>
      <c r="G1595" t="s">
        <v>257</v>
      </c>
      <c r="H1595" t="s">
        <v>410</v>
      </c>
      <c r="I1595" t="s">
        <v>410</v>
      </c>
      <c r="J1595" t="s">
        <v>1826</v>
      </c>
    </row>
    <row r="1596" spans="6:10" x14ac:dyDescent="0.25">
      <c r="F1596" t="s">
        <v>257</v>
      </c>
      <c r="G1596" t="s">
        <v>257</v>
      </c>
      <c r="H1596" t="s">
        <v>410</v>
      </c>
      <c r="I1596" t="s">
        <v>410</v>
      </c>
      <c r="J1596" t="s">
        <v>1827</v>
      </c>
    </row>
    <row r="1597" spans="6:10" x14ac:dyDescent="0.25">
      <c r="F1597" t="s">
        <v>257</v>
      </c>
      <c r="G1597" t="s">
        <v>257</v>
      </c>
      <c r="H1597" t="s">
        <v>410</v>
      </c>
      <c r="I1597" t="s">
        <v>410</v>
      </c>
      <c r="J1597" t="s">
        <v>1828</v>
      </c>
    </row>
    <row r="1598" spans="6:10" x14ac:dyDescent="0.25">
      <c r="F1598" t="s">
        <v>257</v>
      </c>
      <c r="G1598" t="s">
        <v>257</v>
      </c>
      <c r="H1598" t="s">
        <v>410</v>
      </c>
      <c r="I1598" t="s">
        <v>410</v>
      </c>
      <c r="J1598" t="s">
        <v>1829</v>
      </c>
    </row>
    <row r="1599" spans="6:10" x14ac:dyDescent="0.25">
      <c r="F1599" t="s">
        <v>257</v>
      </c>
      <c r="G1599" t="s">
        <v>257</v>
      </c>
      <c r="H1599" t="s">
        <v>410</v>
      </c>
      <c r="I1599" t="s">
        <v>410</v>
      </c>
      <c r="J1599" t="s">
        <v>410</v>
      </c>
    </row>
    <row r="1600" spans="6:10" x14ac:dyDescent="0.25">
      <c r="F1600" t="s">
        <v>257</v>
      </c>
      <c r="G1600" t="s">
        <v>257</v>
      </c>
      <c r="H1600" t="s">
        <v>410</v>
      </c>
      <c r="I1600" t="s">
        <v>410</v>
      </c>
      <c r="J1600" t="s">
        <v>1830</v>
      </c>
    </row>
    <row r="1601" spans="6:10" x14ac:dyDescent="0.25">
      <c r="F1601" t="s">
        <v>257</v>
      </c>
      <c r="G1601" t="s">
        <v>257</v>
      </c>
      <c r="H1601" t="s">
        <v>410</v>
      </c>
      <c r="I1601" t="s">
        <v>410</v>
      </c>
      <c r="J1601" t="s">
        <v>1831</v>
      </c>
    </row>
    <row r="1602" spans="6:10" x14ac:dyDescent="0.25">
      <c r="F1602" t="s">
        <v>257</v>
      </c>
      <c r="G1602" t="s">
        <v>257</v>
      </c>
      <c r="H1602" t="s">
        <v>410</v>
      </c>
      <c r="I1602" t="s">
        <v>410</v>
      </c>
      <c r="J1602" t="s">
        <v>1832</v>
      </c>
    </row>
    <row r="1603" spans="6:10" x14ac:dyDescent="0.25">
      <c r="F1603" t="s">
        <v>257</v>
      </c>
      <c r="G1603" t="s">
        <v>257</v>
      </c>
      <c r="H1603" t="s">
        <v>410</v>
      </c>
      <c r="I1603" t="s">
        <v>410</v>
      </c>
      <c r="J1603" t="s">
        <v>1833</v>
      </c>
    </row>
    <row r="1604" spans="6:10" x14ac:dyDescent="0.25">
      <c r="F1604" t="s">
        <v>257</v>
      </c>
      <c r="G1604" t="s">
        <v>257</v>
      </c>
      <c r="H1604" t="s">
        <v>410</v>
      </c>
      <c r="I1604" t="s">
        <v>410</v>
      </c>
      <c r="J1604" t="s">
        <v>1834</v>
      </c>
    </row>
    <row r="1605" spans="6:10" x14ac:dyDescent="0.25">
      <c r="F1605" t="s">
        <v>257</v>
      </c>
      <c r="G1605" t="s">
        <v>257</v>
      </c>
      <c r="H1605" t="s">
        <v>411</v>
      </c>
      <c r="I1605" t="s">
        <v>411</v>
      </c>
      <c r="J1605" t="s">
        <v>411</v>
      </c>
    </row>
    <row r="1606" spans="6:10" x14ac:dyDescent="0.25">
      <c r="F1606" t="s">
        <v>257</v>
      </c>
      <c r="G1606" t="s">
        <v>257</v>
      </c>
      <c r="H1606" t="s">
        <v>411</v>
      </c>
      <c r="I1606" t="s">
        <v>411</v>
      </c>
      <c r="J1606" t="s">
        <v>1835</v>
      </c>
    </row>
    <row r="1607" spans="6:10" x14ac:dyDescent="0.25">
      <c r="F1607" t="s">
        <v>257</v>
      </c>
      <c r="G1607" t="s">
        <v>257</v>
      </c>
      <c r="H1607" t="s">
        <v>411</v>
      </c>
      <c r="I1607" t="s">
        <v>411</v>
      </c>
      <c r="J1607" t="s">
        <v>1836</v>
      </c>
    </row>
    <row r="1608" spans="6:10" x14ac:dyDescent="0.25">
      <c r="F1608" t="s">
        <v>257</v>
      </c>
      <c r="G1608" t="s">
        <v>257</v>
      </c>
      <c r="H1608" t="s">
        <v>411</v>
      </c>
      <c r="I1608" t="s">
        <v>411</v>
      </c>
      <c r="J1608" t="s">
        <v>1837</v>
      </c>
    </row>
    <row r="1609" spans="6:10" x14ac:dyDescent="0.25">
      <c r="F1609" t="s">
        <v>257</v>
      </c>
      <c r="G1609" t="s">
        <v>257</v>
      </c>
      <c r="H1609" t="s">
        <v>411</v>
      </c>
      <c r="I1609" t="s">
        <v>411</v>
      </c>
      <c r="J1609" t="s">
        <v>1838</v>
      </c>
    </row>
    <row r="1610" spans="6:10" x14ac:dyDescent="0.25">
      <c r="F1610" t="s">
        <v>257</v>
      </c>
      <c r="G1610" t="s">
        <v>257</v>
      </c>
      <c r="H1610" t="s">
        <v>411</v>
      </c>
      <c r="I1610" t="s">
        <v>411</v>
      </c>
      <c r="J1610" t="s">
        <v>1839</v>
      </c>
    </row>
    <row r="1611" spans="6:10" x14ac:dyDescent="0.25">
      <c r="F1611" t="s">
        <v>257</v>
      </c>
      <c r="G1611" t="s">
        <v>257</v>
      </c>
      <c r="H1611" t="s">
        <v>411</v>
      </c>
      <c r="I1611" t="s">
        <v>411</v>
      </c>
      <c r="J1611" t="s">
        <v>1840</v>
      </c>
    </row>
    <row r="1612" spans="6:10" x14ac:dyDescent="0.25">
      <c r="F1612" t="s">
        <v>257</v>
      </c>
      <c r="G1612" t="s">
        <v>257</v>
      </c>
      <c r="H1612" t="s">
        <v>412</v>
      </c>
      <c r="I1612" t="s">
        <v>412</v>
      </c>
      <c r="J1612" t="s">
        <v>412</v>
      </c>
    </row>
    <row r="1613" spans="6:10" x14ac:dyDescent="0.25">
      <c r="F1613" t="s">
        <v>257</v>
      </c>
      <c r="G1613" t="s">
        <v>257</v>
      </c>
      <c r="H1613" t="s">
        <v>412</v>
      </c>
      <c r="I1613" t="s">
        <v>412</v>
      </c>
      <c r="J1613" t="s">
        <v>428</v>
      </c>
    </row>
    <row r="1614" spans="6:10" x14ac:dyDescent="0.25">
      <c r="F1614" t="s">
        <v>257</v>
      </c>
      <c r="G1614" t="s">
        <v>257</v>
      </c>
      <c r="H1614" t="s">
        <v>412</v>
      </c>
      <c r="I1614" t="s">
        <v>412</v>
      </c>
      <c r="J1614" t="s">
        <v>1841</v>
      </c>
    </row>
    <row r="1615" spans="6:10" x14ac:dyDescent="0.25">
      <c r="F1615" t="s">
        <v>257</v>
      </c>
      <c r="G1615" t="s">
        <v>257</v>
      </c>
      <c r="H1615" t="s">
        <v>412</v>
      </c>
      <c r="I1615" t="s">
        <v>412</v>
      </c>
      <c r="J1615" t="s">
        <v>1842</v>
      </c>
    </row>
    <row r="1616" spans="6:10" x14ac:dyDescent="0.25">
      <c r="F1616" t="s">
        <v>257</v>
      </c>
      <c r="G1616" t="s">
        <v>257</v>
      </c>
      <c r="H1616" t="s">
        <v>412</v>
      </c>
      <c r="I1616" t="s">
        <v>412</v>
      </c>
      <c r="J1616" t="s">
        <v>1843</v>
      </c>
    </row>
    <row r="1617" spans="6:10" x14ac:dyDescent="0.25">
      <c r="F1617" t="s">
        <v>257</v>
      </c>
      <c r="G1617" t="s">
        <v>257</v>
      </c>
      <c r="H1617" t="s">
        <v>412</v>
      </c>
      <c r="I1617" t="s">
        <v>412</v>
      </c>
      <c r="J1617" t="s">
        <v>1844</v>
      </c>
    </row>
    <row r="1618" spans="6:10" x14ac:dyDescent="0.25">
      <c r="F1618" t="s">
        <v>257</v>
      </c>
      <c r="G1618" t="s">
        <v>257</v>
      </c>
      <c r="H1618" t="s">
        <v>412</v>
      </c>
      <c r="I1618" t="s">
        <v>412</v>
      </c>
      <c r="J1618" t="s">
        <v>1845</v>
      </c>
    </row>
    <row r="1619" spans="6:10" x14ac:dyDescent="0.25">
      <c r="F1619" t="s">
        <v>257</v>
      </c>
      <c r="G1619" t="s">
        <v>257</v>
      </c>
      <c r="H1619" t="s">
        <v>412</v>
      </c>
      <c r="I1619" t="s">
        <v>412</v>
      </c>
      <c r="J1619" t="s">
        <v>1830</v>
      </c>
    </row>
    <row r="1620" spans="6:10" x14ac:dyDescent="0.25">
      <c r="F1620" t="s">
        <v>257</v>
      </c>
      <c r="G1620" t="s">
        <v>257</v>
      </c>
      <c r="H1620" t="s">
        <v>413</v>
      </c>
      <c r="I1620" t="s">
        <v>413</v>
      </c>
      <c r="J1620" t="s">
        <v>1846</v>
      </c>
    </row>
    <row r="1621" spans="6:10" x14ac:dyDescent="0.25">
      <c r="F1621" t="s">
        <v>257</v>
      </c>
      <c r="G1621" t="s">
        <v>257</v>
      </c>
      <c r="H1621" t="s">
        <v>413</v>
      </c>
      <c r="I1621" t="s">
        <v>413</v>
      </c>
      <c r="J1621" t="s">
        <v>1847</v>
      </c>
    </row>
    <row r="1622" spans="6:10" x14ac:dyDescent="0.25">
      <c r="F1622" t="s">
        <v>257</v>
      </c>
      <c r="G1622" t="s">
        <v>257</v>
      </c>
      <c r="H1622" t="s">
        <v>413</v>
      </c>
      <c r="I1622" t="s">
        <v>413</v>
      </c>
      <c r="J1622" t="s">
        <v>1848</v>
      </c>
    </row>
    <row r="1623" spans="6:10" x14ac:dyDescent="0.25">
      <c r="F1623" t="s">
        <v>257</v>
      </c>
      <c r="G1623" t="s">
        <v>257</v>
      </c>
      <c r="H1623" t="s">
        <v>413</v>
      </c>
      <c r="I1623" t="s">
        <v>413</v>
      </c>
      <c r="J1623" t="s">
        <v>1849</v>
      </c>
    </row>
    <row r="1624" spans="6:10" x14ac:dyDescent="0.25">
      <c r="F1624" t="s">
        <v>257</v>
      </c>
      <c r="G1624" t="s">
        <v>257</v>
      </c>
      <c r="H1624" t="s">
        <v>413</v>
      </c>
      <c r="I1624" t="s">
        <v>413</v>
      </c>
      <c r="J1624" t="s">
        <v>1850</v>
      </c>
    </row>
    <row r="1625" spans="6:10" x14ac:dyDescent="0.25">
      <c r="F1625" t="s">
        <v>257</v>
      </c>
      <c r="G1625" t="s">
        <v>257</v>
      </c>
      <c r="H1625" t="s">
        <v>413</v>
      </c>
      <c r="I1625" t="s">
        <v>413</v>
      </c>
      <c r="J1625" t="s">
        <v>1851</v>
      </c>
    </row>
    <row r="1626" spans="6:10" x14ac:dyDescent="0.25">
      <c r="F1626" t="s">
        <v>257</v>
      </c>
      <c r="G1626" t="s">
        <v>257</v>
      </c>
      <c r="H1626" t="s">
        <v>414</v>
      </c>
      <c r="I1626" t="s">
        <v>414</v>
      </c>
      <c r="J1626" t="s">
        <v>414</v>
      </c>
    </row>
    <row r="1627" spans="6:10" x14ac:dyDescent="0.25">
      <c r="F1627" t="s">
        <v>257</v>
      </c>
      <c r="G1627" t="s">
        <v>257</v>
      </c>
      <c r="H1627" t="s">
        <v>414</v>
      </c>
      <c r="I1627" t="s">
        <v>414</v>
      </c>
      <c r="J1627" t="s">
        <v>1852</v>
      </c>
    </row>
    <row r="1628" spans="6:10" x14ac:dyDescent="0.25">
      <c r="F1628" t="s">
        <v>257</v>
      </c>
      <c r="G1628" t="s">
        <v>257</v>
      </c>
      <c r="H1628" t="s">
        <v>414</v>
      </c>
      <c r="I1628" t="s">
        <v>414</v>
      </c>
      <c r="J1628" t="s">
        <v>1853</v>
      </c>
    </row>
    <row r="1629" spans="6:10" x14ac:dyDescent="0.25">
      <c r="F1629" t="s">
        <v>257</v>
      </c>
      <c r="G1629" t="s">
        <v>257</v>
      </c>
      <c r="H1629" t="s">
        <v>414</v>
      </c>
      <c r="I1629" t="s">
        <v>414</v>
      </c>
      <c r="J1629" t="s">
        <v>1854</v>
      </c>
    </row>
    <row r="1630" spans="6:10" x14ac:dyDescent="0.25">
      <c r="F1630" t="s">
        <v>257</v>
      </c>
      <c r="G1630" t="s">
        <v>257</v>
      </c>
      <c r="H1630" t="s">
        <v>414</v>
      </c>
      <c r="I1630" t="s">
        <v>414</v>
      </c>
      <c r="J1630" t="s">
        <v>1855</v>
      </c>
    </row>
    <row r="1631" spans="6:10" x14ac:dyDescent="0.25">
      <c r="F1631" t="s">
        <v>257</v>
      </c>
      <c r="G1631" t="s">
        <v>257</v>
      </c>
      <c r="H1631" t="s">
        <v>414</v>
      </c>
      <c r="I1631" t="s">
        <v>414</v>
      </c>
      <c r="J1631" t="s">
        <v>1856</v>
      </c>
    </row>
    <row r="1632" spans="6:10" x14ac:dyDescent="0.25">
      <c r="F1632" t="s">
        <v>258</v>
      </c>
      <c r="G1632" t="s">
        <v>258</v>
      </c>
      <c r="H1632" t="s">
        <v>258</v>
      </c>
      <c r="I1632" t="s">
        <v>2073</v>
      </c>
      <c r="J1632" t="s">
        <v>258</v>
      </c>
    </row>
    <row r="1633" spans="6:10" x14ac:dyDescent="0.25">
      <c r="F1633" t="s">
        <v>258</v>
      </c>
      <c r="G1633" t="s">
        <v>258</v>
      </c>
      <c r="H1633" t="s">
        <v>258</v>
      </c>
      <c r="I1633" t="s">
        <v>2073</v>
      </c>
      <c r="J1633" t="s">
        <v>1857</v>
      </c>
    </row>
    <row r="1634" spans="6:10" x14ac:dyDescent="0.25">
      <c r="F1634" t="s">
        <v>258</v>
      </c>
      <c r="G1634" t="s">
        <v>258</v>
      </c>
      <c r="H1634" t="s">
        <v>258</v>
      </c>
      <c r="I1634" t="s">
        <v>2073</v>
      </c>
      <c r="J1634" t="s">
        <v>1858</v>
      </c>
    </row>
    <row r="1635" spans="6:10" x14ac:dyDescent="0.25">
      <c r="F1635" t="s">
        <v>258</v>
      </c>
      <c r="G1635" t="s">
        <v>258</v>
      </c>
      <c r="H1635" t="s">
        <v>258</v>
      </c>
      <c r="I1635" t="s">
        <v>2073</v>
      </c>
      <c r="J1635" t="s">
        <v>1859</v>
      </c>
    </row>
    <row r="1636" spans="6:10" x14ac:dyDescent="0.25">
      <c r="F1636" t="s">
        <v>258</v>
      </c>
      <c r="G1636" t="s">
        <v>258</v>
      </c>
      <c r="H1636" t="s">
        <v>258</v>
      </c>
      <c r="I1636" t="s">
        <v>2073</v>
      </c>
      <c r="J1636" t="s">
        <v>1860</v>
      </c>
    </row>
    <row r="1637" spans="6:10" x14ac:dyDescent="0.25">
      <c r="F1637" t="s">
        <v>258</v>
      </c>
      <c r="G1637" t="s">
        <v>258</v>
      </c>
      <c r="H1637" t="s">
        <v>258</v>
      </c>
      <c r="I1637" t="s">
        <v>2073</v>
      </c>
      <c r="J1637" t="s">
        <v>417</v>
      </c>
    </row>
    <row r="1638" spans="6:10" x14ac:dyDescent="0.25">
      <c r="F1638" t="s">
        <v>258</v>
      </c>
      <c r="G1638" t="s">
        <v>258</v>
      </c>
      <c r="H1638" t="s">
        <v>258</v>
      </c>
      <c r="I1638" t="s">
        <v>2073</v>
      </c>
      <c r="J1638" t="s">
        <v>1861</v>
      </c>
    </row>
    <row r="1639" spans="6:10" x14ac:dyDescent="0.25">
      <c r="F1639" t="s">
        <v>258</v>
      </c>
      <c r="G1639" t="s">
        <v>258</v>
      </c>
      <c r="H1639" t="s">
        <v>258</v>
      </c>
      <c r="I1639" t="s">
        <v>2073</v>
      </c>
      <c r="J1639" t="s">
        <v>638</v>
      </c>
    </row>
    <row r="1640" spans="6:10" x14ac:dyDescent="0.25">
      <c r="F1640" t="s">
        <v>258</v>
      </c>
      <c r="G1640" t="s">
        <v>258</v>
      </c>
      <c r="H1640" t="s">
        <v>258</v>
      </c>
      <c r="I1640" t="s">
        <v>2073</v>
      </c>
      <c r="J1640" t="s">
        <v>1862</v>
      </c>
    </row>
    <row r="1641" spans="6:10" x14ac:dyDescent="0.25">
      <c r="F1641" t="s">
        <v>258</v>
      </c>
      <c r="G1641" t="s">
        <v>258</v>
      </c>
      <c r="H1641" t="s">
        <v>258</v>
      </c>
      <c r="I1641" t="s">
        <v>2073</v>
      </c>
      <c r="J1641" t="s">
        <v>1863</v>
      </c>
    </row>
    <row r="1642" spans="6:10" x14ac:dyDescent="0.25">
      <c r="F1642" t="s">
        <v>258</v>
      </c>
      <c r="G1642" t="s">
        <v>258</v>
      </c>
      <c r="H1642" t="s">
        <v>258</v>
      </c>
      <c r="I1642" t="s">
        <v>2073</v>
      </c>
      <c r="J1642" t="s">
        <v>1864</v>
      </c>
    </row>
    <row r="1643" spans="6:10" x14ac:dyDescent="0.25">
      <c r="F1643" t="s">
        <v>258</v>
      </c>
      <c r="G1643" t="s">
        <v>258</v>
      </c>
      <c r="H1643" t="s">
        <v>258</v>
      </c>
      <c r="I1643" t="s">
        <v>2073</v>
      </c>
      <c r="J1643" t="s">
        <v>1865</v>
      </c>
    </row>
    <row r="1644" spans="6:10" x14ac:dyDescent="0.25">
      <c r="F1644" t="s">
        <v>258</v>
      </c>
      <c r="G1644" t="s">
        <v>258</v>
      </c>
      <c r="H1644" t="s">
        <v>258</v>
      </c>
      <c r="I1644" t="s">
        <v>2073</v>
      </c>
      <c r="J1644" t="s">
        <v>775</v>
      </c>
    </row>
    <row r="1645" spans="6:10" x14ac:dyDescent="0.25">
      <c r="F1645" t="s">
        <v>258</v>
      </c>
      <c r="G1645" t="s">
        <v>258</v>
      </c>
      <c r="H1645" t="s">
        <v>258</v>
      </c>
      <c r="I1645" t="s">
        <v>2073</v>
      </c>
      <c r="J1645" t="s">
        <v>1866</v>
      </c>
    </row>
    <row r="1646" spans="6:10" x14ac:dyDescent="0.25">
      <c r="F1646" t="s">
        <v>258</v>
      </c>
      <c r="G1646" t="s">
        <v>258</v>
      </c>
      <c r="H1646" t="s">
        <v>258</v>
      </c>
      <c r="I1646" t="s">
        <v>2073</v>
      </c>
      <c r="J1646" t="s">
        <v>1867</v>
      </c>
    </row>
    <row r="1647" spans="6:10" x14ac:dyDescent="0.25">
      <c r="F1647" t="s">
        <v>258</v>
      </c>
      <c r="G1647" t="s">
        <v>258</v>
      </c>
      <c r="H1647" t="s">
        <v>415</v>
      </c>
      <c r="I1647" t="s">
        <v>415</v>
      </c>
      <c r="J1647" t="s">
        <v>415</v>
      </c>
    </row>
    <row r="1648" spans="6:10" x14ac:dyDescent="0.25">
      <c r="F1648" t="s">
        <v>258</v>
      </c>
      <c r="G1648" t="s">
        <v>258</v>
      </c>
      <c r="H1648" t="s">
        <v>415</v>
      </c>
      <c r="I1648" t="s">
        <v>415</v>
      </c>
      <c r="J1648" t="s">
        <v>1868</v>
      </c>
    </row>
    <row r="1649" spans="6:10" x14ac:dyDescent="0.25">
      <c r="F1649" t="s">
        <v>258</v>
      </c>
      <c r="G1649" t="s">
        <v>258</v>
      </c>
      <c r="H1649" t="s">
        <v>415</v>
      </c>
      <c r="I1649" t="s">
        <v>415</v>
      </c>
      <c r="J1649" t="s">
        <v>1869</v>
      </c>
    </row>
    <row r="1650" spans="6:10" x14ac:dyDescent="0.25">
      <c r="F1650" t="s">
        <v>258</v>
      </c>
      <c r="G1650" t="s">
        <v>258</v>
      </c>
      <c r="H1650" t="s">
        <v>415</v>
      </c>
      <c r="I1650" t="s">
        <v>415</v>
      </c>
      <c r="J1650" t="s">
        <v>1870</v>
      </c>
    </row>
    <row r="1651" spans="6:10" x14ac:dyDescent="0.25">
      <c r="F1651" t="s">
        <v>258</v>
      </c>
      <c r="G1651" t="s">
        <v>258</v>
      </c>
      <c r="H1651" t="s">
        <v>415</v>
      </c>
      <c r="I1651" t="s">
        <v>415</v>
      </c>
      <c r="J1651" t="s">
        <v>1871</v>
      </c>
    </row>
    <row r="1652" spans="6:10" x14ac:dyDescent="0.25">
      <c r="F1652" t="s">
        <v>258</v>
      </c>
      <c r="G1652" t="s">
        <v>258</v>
      </c>
      <c r="H1652" t="s">
        <v>415</v>
      </c>
      <c r="I1652" t="s">
        <v>415</v>
      </c>
      <c r="J1652" t="s">
        <v>1872</v>
      </c>
    </row>
    <row r="1653" spans="6:10" x14ac:dyDescent="0.25">
      <c r="F1653" t="s">
        <v>258</v>
      </c>
      <c r="G1653" t="s">
        <v>258</v>
      </c>
      <c r="H1653" t="s">
        <v>415</v>
      </c>
      <c r="I1653" t="s">
        <v>415</v>
      </c>
      <c r="J1653" t="s">
        <v>1873</v>
      </c>
    </row>
    <row r="1654" spans="6:10" x14ac:dyDescent="0.25">
      <c r="F1654" t="s">
        <v>258</v>
      </c>
      <c r="G1654" t="s">
        <v>258</v>
      </c>
      <c r="H1654" t="s">
        <v>415</v>
      </c>
      <c r="I1654" t="s">
        <v>415</v>
      </c>
      <c r="J1654" t="s">
        <v>1874</v>
      </c>
    </row>
    <row r="1655" spans="6:10" x14ac:dyDescent="0.25">
      <c r="F1655" t="s">
        <v>258</v>
      </c>
      <c r="G1655" t="s">
        <v>258</v>
      </c>
      <c r="H1655" t="s">
        <v>415</v>
      </c>
      <c r="I1655" t="s">
        <v>415</v>
      </c>
      <c r="J1655" t="s">
        <v>1875</v>
      </c>
    </row>
    <row r="1656" spans="6:10" x14ac:dyDescent="0.25">
      <c r="F1656" t="s">
        <v>258</v>
      </c>
      <c r="G1656" t="s">
        <v>258</v>
      </c>
      <c r="H1656" t="s">
        <v>415</v>
      </c>
      <c r="I1656" t="s">
        <v>415</v>
      </c>
      <c r="J1656" t="s">
        <v>1876</v>
      </c>
    </row>
    <row r="1657" spans="6:10" x14ac:dyDescent="0.25">
      <c r="F1657" t="s">
        <v>258</v>
      </c>
      <c r="G1657" t="s">
        <v>258</v>
      </c>
      <c r="H1657" t="s">
        <v>415</v>
      </c>
      <c r="I1657" t="s">
        <v>415</v>
      </c>
      <c r="J1657" t="s">
        <v>1877</v>
      </c>
    </row>
    <row r="1658" spans="6:10" x14ac:dyDescent="0.25">
      <c r="F1658" t="s">
        <v>258</v>
      </c>
      <c r="G1658" t="s">
        <v>258</v>
      </c>
      <c r="H1658" t="s">
        <v>415</v>
      </c>
      <c r="I1658" t="s">
        <v>415</v>
      </c>
      <c r="J1658" t="s">
        <v>1508</v>
      </c>
    </row>
    <row r="1659" spans="6:10" x14ac:dyDescent="0.25">
      <c r="F1659" t="s">
        <v>258</v>
      </c>
      <c r="G1659" t="s">
        <v>258</v>
      </c>
      <c r="H1659" t="s">
        <v>415</v>
      </c>
      <c r="I1659" t="s">
        <v>415</v>
      </c>
      <c r="J1659" t="s">
        <v>1878</v>
      </c>
    </row>
    <row r="1660" spans="6:10" x14ac:dyDescent="0.25">
      <c r="F1660" t="s">
        <v>258</v>
      </c>
      <c r="G1660" t="s">
        <v>258</v>
      </c>
      <c r="H1660" t="s">
        <v>415</v>
      </c>
      <c r="I1660" t="s">
        <v>415</v>
      </c>
      <c r="J1660" t="s">
        <v>1879</v>
      </c>
    </row>
    <row r="1661" spans="6:10" x14ac:dyDescent="0.25">
      <c r="F1661" t="s">
        <v>258</v>
      </c>
      <c r="G1661" t="s">
        <v>258</v>
      </c>
      <c r="H1661" t="s">
        <v>415</v>
      </c>
      <c r="I1661" t="s">
        <v>415</v>
      </c>
      <c r="J1661" t="s">
        <v>1880</v>
      </c>
    </row>
    <row r="1662" spans="6:10" x14ac:dyDescent="0.25">
      <c r="F1662" t="s">
        <v>258</v>
      </c>
      <c r="G1662" t="s">
        <v>258</v>
      </c>
      <c r="H1662" t="s">
        <v>416</v>
      </c>
      <c r="I1662" t="s">
        <v>416</v>
      </c>
      <c r="J1662" t="s">
        <v>1881</v>
      </c>
    </row>
    <row r="1663" spans="6:10" x14ac:dyDescent="0.25">
      <c r="F1663" t="s">
        <v>258</v>
      </c>
      <c r="G1663" t="s">
        <v>258</v>
      </c>
      <c r="H1663" t="s">
        <v>416</v>
      </c>
      <c r="I1663" t="s">
        <v>416</v>
      </c>
      <c r="J1663" t="s">
        <v>1882</v>
      </c>
    </row>
    <row r="1664" spans="6:10" x14ac:dyDescent="0.25">
      <c r="F1664" t="s">
        <v>258</v>
      </c>
      <c r="G1664" t="s">
        <v>258</v>
      </c>
      <c r="H1664" t="s">
        <v>416</v>
      </c>
      <c r="I1664" t="s">
        <v>416</v>
      </c>
      <c r="J1664" t="s">
        <v>1883</v>
      </c>
    </row>
    <row r="1665" spans="6:10" x14ac:dyDescent="0.25">
      <c r="F1665" t="s">
        <v>258</v>
      </c>
      <c r="G1665" t="s">
        <v>258</v>
      </c>
      <c r="H1665" t="s">
        <v>416</v>
      </c>
      <c r="I1665" t="s">
        <v>416</v>
      </c>
      <c r="J1665" t="s">
        <v>1884</v>
      </c>
    </row>
    <row r="1666" spans="6:10" x14ac:dyDescent="0.25">
      <c r="F1666" t="s">
        <v>258</v>
      </c>
      <c r="G1666" t="s">
        <v>258</v>
      </c>
      <c r="H1666" t="s">
        <v>416</v>
      </c>
      <c r="I1666" t="s">
        <v>416</v>
      </c>
      <c r="J1666" t="s">
        <v>1885</v>
      </c>
    </row>
    <row r="1667" spans="6:10" x14ac:dyDescent="0.25">
      <c r="F1667" t="s">
        <v>258</v>
      </c>
      <c r="G1667" t="s">
        <v>258</v>
      </c>
      <c r="H1667" t="s">
        <v>416</v>
      </c>
      <c r="I1667" t="s">
        <v>416</v>
      </c>
      <c r="J1667" t="s">
        <v>1886</v>
      </c>
    </row>
    <row r="1668" spans="6:10" x14ac:dyDescent="0.25">
      <c r="F1668" t="s">
        <v>258</v>
      </c>
      <c r="G1668" t="s">
        <v>258</v>
      </c>
      <c r="H1668" t="s">
        <v>416</v>
      </c>
      <c r="I1668" t="s">
        <v>416</v>
      </c>
      <c r="J1668" t="s">
        <v>1887</v>
      </c>
    </row>
    <row r="1669" spans="6:10" x14ac:dyDescent="0.25">
      <c r="F1669" t="s">
        <v>258</v>
      </c>
      <c r="G1669" t="s">
        <v>258</v>
      </c>
      <c r="H1669" t="s">
        <v>416</v>
      </c>
      <c r="I1669" t="s">
        <v>416</v>
      </c>
      <c r="J1669" t="s">
        <v>1888</v>
      </c>
    </row>
    <row r="1670" spans="6:10" x14ac:dyDescent="0.25">
      <c r="F1670" t="s">
        <v>258</v>
      </c>
      <c r="G1670" t="s">
        <v>258</v>
      </c>
      <c r="H1670" t="s">
        <v>416</v>
      </c>
      <c r="I1670" t="s">
        <v>416</v>
      </c>
      <c r="J1670" t="s">
        <v>1889</v>
      </c>
    </row>
    <row r="1671" spans="6:10" x14ac:dyDescent="0.25">
      <c r="F1671" t="s">
        <v>258</v>
      </c>
      <c r="G1671" t="s">
        <v>258</v>
      </c>
      <c r="H1671" t="s">
        <v>416</v>
      </c>
      <c r="I1671" t="s">
        <v>416</v>
      </c>
      <c r="J1671" t="s">
        <v>1890</v>
      </c>
    </row>
    <row r="1672" spans="6:10" x14ac:dyDescent="0.25">
      <c r="F1672" t="s">
        <v>258</v>
      </c>
      <c r="G1672" t="s">
        <v>258</v>
      </c>
      <c r="H1672" t="s">
        <v>417</v>
      </c>
      <c r="I1672" t="s">
        <v>417</v>
      </c>
      <c r="J1672" t="s">
        <v>1891</v>
      </c>
    </row>
    <row r="1673" spans="6:10" x14ac:dyDescent="0.25">
      <c r="F1673" t="s">
        <v>258</v>
      </c>
      <c r="G1673" t="s">
        <v>258</v>
      </c>
      <c r="H1673" t="s">
        <v>417</v>
      </c>
      <c r="I1673" t="s">
        <v>417</v>
      </c>
      <c r="J1673" t="s">
        <v>1892</v>
      </c>
    </row>
    <row r="1674" spans="6:10" x14ac:dyDescent="0.25">
      <c r="F1674" t="s">
        <v>258</v>
      </c>
      <c r="G1674" t="s">
        <v>258</v>
      </c>
      <c r="H1674" t="s">
        <v>417</v>
      </c>
      <c r="I1674" t="s">
        <v>417</v>
      </c>
      <c r="J1674" t="s">
        <v>1893</v>
      </c>
    </row>
    <row r="1675" spans="6:10" x14ac:dyDescent="0.25">
      <c r="F1675" t="s">
        <v>258</v>
      </c>
      <c r="G1675" t="s">
        <v>258</v>
      </c>
      <c r="H1675" t="s">
        <v>417</v>
      </c>
      <c r="I1675" t="s">
        <v>417</v>
      </c>
      <c r="J1675" t="s">
        <v>1894</v>
      </c>
    </row>
    <row r="1676" spans="6:10" x14ac:dyDescent="0.25">
      <c r="F1676" t="s">
        <v>258</v>
      </c>
      <c r="G1676" t="s">
        <v>258</v>
      </c>
      <c r="H1676" t="s">
        <v>417</v>
      </c>
      <c r="I1676" t="s">
        <v>417</v>
      </c>
      <c r="J1676" t="s">
        <v>1895</v>
      </c>
    </row>
    <row r="1677" spans="6:10" x14ac:dyDescent="0.25">
      <c r="F1677" t="s">
        <v>258</v>
      </c>
      <c r="G1677" t="s">
        <v>258</v>
      </c>
      <c r="H1677" t="s">
        <v>417</v>
      </c>
      <c r="I1677" t="s">
        <v>417</v>
      </c>
      <c r="J1677" t="s">
        <v>1896</v>
      </c>
    </row>
    <row r="1678" spans="6:10" x14ac:dyDescent="0.25">
      <c r="F1678" t="s">
        <v>258</v>
      </c>
      <c r="G1678" t="s">
        <v>258</v>
      </c>
      <c r="H1678" t="s">
        <v>417</v>
      </c>
      <c r="I1678" t="s">
        <v>417</v>
      </c>
      <c r="J1678" t="s">
        <v>1897</v>
      </c>
    </row>
    <row r="1679" spans="6:10" x14ac:dyDescent="0.25">
      <c r="F1679" t="s">
        <v>258</v>
      </c>
      <c r="G1679" t="s">
        <v>258</v>
      </c>
      <c r="H1679" t="s">
        <v>418</v>
      </c>
      <c r="I1679" t="s">
        <v>474</v>
      </c>
      <c r="J1679" t="s">
        <v>1898</v>
      </c>
    </row>
    <row r="1680" spans="6:10" x14ac:dyDescent="0.25">
      <c r="F1680" t="s">
        <v>258</v>
      </c>
      <c r="G1680" t="s">
        <v>258</v>
      </c>
      <c r="H1680" t="s">
        <v>418</v>
      </c>
      <c r="I1680" t="s">
        <v>474</v>
      </c>
      <c r="J1680" t="s">
        <v>1899</v>
      </c>
    </row>
    <row r="1681" spans="6:10" x14ac:dyDescent="0.25">
      <c r="F1681" t="s">
        <v>258</v>
      </c>
      <c r="G1681" t="s">
        <v>258</v>
      </c>
      <c r="H1681" t="s">
        <v>418</v>
      </c>
      <c r="I1681" t="s">
        <v>474</v>
      </c>
      <c r="J1681" t="s">
        <v>1900</v>
      </c>
    </row>
    <row r="1682" spans="6:10" x14ac:dyDescent="0.25">
      <c r="F1682" t="s">
        <v>258</v>
      </c>
      <c r="G1682" t="s">
        <v>258</v>
      </c>
      <c r="H1682" t="s">
        <v>418</v>
      </c>
      <c r="I1682" t="s">
        <v>474</v>
      </c>
      <c r="J1682" t="s">
        <v>554</v>
      </c>
    </row>
    <row r="1683" spans="6:10" x14ac:dyDescent="0.25">
      <c r="F1683" t="s">
        <v>258</v>
      </c>
      <c r="G1683" t="s">
        <v>258</v>
      </c>
      <c r="H1683" t="s">
        <v>418</v>
      </c>
      <c r="I1683" t="s">
        <v>474</v>
      </c>
      <c r="J1683" t="s">
        <v>1901</v>
      </c>
    </row>
    <row r="1684" spans="6:10" x14ac:dyDescent="0.25">
      <c r="F1684" t="s">
        <v>258</v>
      </c>
      <c r="G1684" t="s">
        <v>258</v>
      </c>
      <c r="H1684" t="s">
        <v>419</v>
      </c>
      <c r="I1684" t="s">
        <v>419</v>
      </c>
      <c r="J1684" t="s">
        <v>419</v>
      </c>
    </row>
    <row r="1685" spans="6:10" x14ac:dyDescent="0.25">
      <c r="F1685" t="s">
        <v>258</v>
      </c>
      <c r="G1685" t="s">
        <v>258</v>
      </c>
      <c r="H1685" t="s">
        <v>419</v>
      </c>
      <c r="I1685" t="s">
        <v>419</v>
      </c>
      <c r="J1685" t="s">
        <v>1902</v>
      </c>
    </row>
    <row r="1686" spans="6:10" x14ac:dyDescent="0.25">
      <c r="F1686" t="s">
        <v>258</v>
      </c>
      <c r="G1686" t="s">
        <v>258</v>
      </c>
      <c r="H1686" t="s">
        <v>419</v>
      </c>
      <c r="I1686" t="s">
        <v>419</v>
      </c>
      <c r="J1686" t="s">
        <v>1903</v>
      </c>
    </row>
    <row r="1687" spans="6:10" x14ac:dyDescent="0.25">
      <c r="F1687" t="s">
        <v>258</v>
      </c>
      <c r="G1687" t="s">
        <v>258</v>
      </c>
      <c r="H1687" t="s">
        <v>419</v>
      </c>
      <c r="I1687" t="s">
        <v>419</v>
      </c>
      <c r="J1687" t="s">
        <v>1904</v>
      </c>
    </row>
    <row r="1688" spans="6:10" x14ac:dyDescent="0.25">
      <c r="F1688" t="s">
        <v>258</v>
      </c>
      <c r="G1688" t="s">
        <v>258</v>
      </c>
      <c r="H1688" t="s">
        <v>419</v>
      </c>
      <c r="I1688" t="s">
        <v>419</v>
      </c>
      <c r="J1688" t="s">
        <v>1905</v>
      </c>
    </row>
    <row r="1689" spans="6:10" x14ac:dyDescent="0.25">
      <c r="F1689" t="s">
        <v>258</v>
      </c>
      <c r="G1689" t="s">
        <v>258</v>
      </c>
      <c r="H1689" t="s">
        <v>419</v>
      </c>
      <c r="I1689" t="s">
        <v>419</v>
      </c>
      <c r="J1689" t="s">
        <v>1906</v>
      </c>
    </row>
    <row r="1690" spans="6:10" x14ac:dyDescent="0.25">
      <c r="F1690" t="s">
        <v>258</v>
      </c>
      <c r="G1690" t="s">
        <v>258</v>
      </c>
      <c r="H1690" t="s">
        <v>419</v>
      </c>
      <c r="I1690" t="s">
        <v>419</v>
      </c>
      <c r="J1690" t="s">
        <v>1907</v>
      </c>
    </row>
    <row r="1691" spans="6:10" x14ac:dyDescent="0.25">
      <c r="F1691" t="s">
        <v>258</v>
      </c>
      <c r="G1691" t="s">
        <v>258</v>
      </c>
      <c r="H1691" t="s">
        <v>419</v>
      </c>
      <c r="I1691" t="s">
        <v>419</v>
      </c>
      <c r="J1691" t="s">
        <v>1908</v>
      </c>
    </row>
    <row r="1692" spans="6:10" x14ac:dyDescent="0.25">
      <c r="F1692" t="s">
        <v>258</v>
      </c>
      <c r="G1692" t="s">
        <v>258</v>
      </c>
      <c r="H1692" t="s">
        <v>420</v>
      </c>
      <c r="I1692" t="s">
        <v>420</v>
      </c>
      <c r="J1692" t="s">
        <v>420</v>
      </c>
    </row>
    <row r="1693" spans="6:10" x14ac:dyDescent="0.25">
      <c r="F1693" t="s">
        <v>258</v>
      </c>
      <c r="G1693" t="s">
        <v>258</v>
      </c>
      <c r="H1693" t="s">
        <v>420</v>
      </c>
      <c r="I1693" t="s">
        <v>420</v>
      </c>
      <c r="J1693" t="s">
        <v>1909</v>
      </c>
    </row>
    <row r="1694" spans="6:10" x14ac:dyDescent="0.25">
      <c r="F1694" t="s">
        <v>258</v>
      </c>
      <c r="G1694" t="s">
        <v>258</v>
      </c>
      <c r="H1694" t="s">
        <v>420</v>
      </c>
      <c r="I1694" t="s">
        <v>420</v>
      </c>
      <c r="J1694" t="s">
        <v>1910</v>
      </c>
    </row>
    <row r="1695" spans="6:10" x14ac:dyDescent="0.25">
      <c r="F1695" t="s">
        <v>258</v>
      </c>
      <c r="G1695" t="s">
        <v>258</v>
      </c>
      <c r="H1695" t="s">
        <v>420</v>
      </c>
      <c r="I1695" t="s">
        <v>420</v>
      </c>
      <c r="J1695" t="s">
        <v>1911</v>
      </c>
    </row>
    <row r="1696" spans="6:10" x14ac:dyDescent="0.25">
      <c r="F1696" t="s">
        <v>258</v>
      </c>
      <c r="G1696" t="s">
        <v>258</v>
      </c>
      <c r="H1696" t="s">
        <v>420</v>
      </c>
      <c r="I1696" t="s">
        <v>420</v>
      </c>
      <c r="J1696" t="s">
        <v>1912</v>
      </c>
    </row>
    <row r="1697" spans="6:10" x14ac:dyDescent="0.25">
      <c r="F1697" t="s">
        <v>258</v>
      </c>
      <c r="G1697" t="s">
        <v>258</v>
      </c>
      <c r="H1697" t="s">
        <v>420</v>
      </c>
      <c r="I1697" t="s">
        <v>420</v>
      </c>
      <c r="J1697" t="s">
        <v>1197</v>
      </c>
    </row>
    <row r="1698" spans="6:10" x14ac:dyDescent="0.25">
      <c r="F1698" t="s">
        <v>258</v>
      </c>
      <c r="G1698" t="s">
        <v>258</v>
      </c>
      <c r="H1698" t="s">
        <v>420</v>
      </c>
      <c r="I1698" t="s">
        <v>420</v>
      </c>
      <c r="J1698" t="s">
        <v>1913</v>
      </c>
    </row>
    <row r="1699" spans="6:10" x14ac:dyDescent="0.25">
      <c r="F1699" t="s">
        <v>258</v>
      </c>
      <c r="G1699" t="s">
        <v>258</v>
      </c>
      <c r="H1699" t="s">
        <v>420</v>
      </c>
      <c r="I1699" t="s">
        <v>420</v>
      </c>
      <c r="J1699" t="s">
        <v>1046</v>
      </c>
    </row>
    <row r="1700" spans="6:10" x14ac:dyDescent="0.25">
      <c r="F1700" t="s">
        <v>258</v>
      </c>
      <c r="G1700" t="s">
        <v>258</v>
      </c>
      <c r="H1700" t="s">
        <v>420</v>
      </c>
      <c r="I1700" t="s">
        <v>420</v>
      </c>
      <c r="J1700" t="s">
        <v>936</v>
      </c>
    </row>
    <row r="1701" spans="6:10" x14ac:dyDescent="0.25">
      <c r="F1701" t="s">
        <v>258</v>
      </c>
      <c r="G1701" t="s">
        <v>258</v>
      </c>
      <c r="H1701" t="s">
        <v>420</v>
      </c>
      <c r="I1701" t="s">
        <v>420</v>
      </c>
      <c r="J1701" t="s">
        <v>1914</v>
      </c>
    </row>
    <row r="1702" spans="6:10" x14ac:dyDescent="0.25">
      <c r="F1702" t="s">
        <v>258</v>
      </c>
      <c r="G1702" t="s">
        <v>258</v>
      </c>
      <c r="H1702" t="s">
        <v>421</v>
      </c>
      <c r="I1702" t="s">
        <v>421</v>
      </c>
      <c r="J1702" t="s">
        <v>1686</v>
      </c>
    </row>
    <row r="1703" spans="6:10" x14ac:dyDescent="0.25">
      <c r="F1703" t="s">
        <v>258</v>
      </c>
      <c r="G1703" t="s">
        <v>258</v>
      </c>
      <c r="H1703" t="s">
        <v>421</v>
      </c>
      <c r="I1703" t="s">
        <v>421</v>
      </c>
      <c r="J1703" t="s">
        <v>1915</v>
      </c>
    </row>
    <row r="1704" spans="6:10" x14ac:dyDescent="0.25">
      <c r="F1704" t="s">
        <v>258</v>
      </c>
      <c r="G1704" t="s">
        <v>258</v>
      </c>
      <c r="H1704" t="s">
        <v>421</v>
      </c>
      <c r="I1704" t="s">
        <v>421</v>
      </c>
      <c r="J1704" t="s">
        <v>1916</v>
      </c>
    </row>
    <row r="1705" spans="6:10" x14ac:dyDescent="0.25">
      <c r="F1705" t="s">
        <v>258</v>
      </c>
      <c r="G1705" t="s">
        <v>258</v>
      </c>
      <c r="H1705" t="s">
        <v>421</v>
      </c>
      <c r="I1705" t="s">
        <v>421</v>
      </c>
      <c r="J1705" t="s">
        <v>1917</v>
      </c>
    </row>
    <row r="1706" spans="6:10" x14ac:dyDescent="0.25">
      <c r="F1706" t="s">
        <v>258</v>
      </c>
      <c r="G1706" t="s">
        <v>258</v>
      </c>
      <c r="H1706" t="s">
        <v>421</v>
      </c>
      <c r="I1706" t="s">
        <v>421</v>
      </c>
      <c r="J1706" t="s">
        <v>1918</v>
      </c>
    </row>
    <row r="1707" spans="6:10" x14ac:dyDescent="0.25">
      <c r="F1707" t="s">
        <v>258</v>
      </c>
      <c r="G1707" t="s">
        <v>258</v>
      </c>
      <c r="H1707" t="s">
        <v>421</v>
      </c>
      <c r="I1707" t="s">
        <v>421</v>
      </c>
      <c r="J1707" t="s">
        <v>1919</v>
      </c>
    </row>
    <row r="1708" spans="6:10" x14ac:dyDescent="0.25">
      <c r="F1708" t="s">
        <v>258</v>
      </c>
      <c r="G1708" t="s">
        <v>258</v>
      </c>
      <c r="H1708" t="s">
        <v>421</v>
      </c>
      <c r="I1708" t="s">
        <v>421</v>
      </c>
      <c r="J1708" t="s">
        <v>1920</v>
      </c>
    </row>
    <row r="1709" spans="6:10" x14ac:dyDescent="0.25">
      <c r="F1709" t="s">
        <v>258</v>
      </c>
      <c r="G1709" t="s">
        <v>258</v>
      </c>
      <c r="H1709" t="s">
        <v>421</v>
      </c>
      <c r="I1709" t="s">
        <v>421</v>
      </c>
      <c r="J1709" t="s">
        <v>554</v>
      </c>
    </row>
    <row r="1710" spans="6:10" x14ac:dyDescent="0.25">
      <c r="F1710" t="s">
        <v>258</v>
      </c>
      <c r="G1710" t="s">
        <v>258</v>
      </c>
      <c r="H1710" t="s">
        <v>421</v>
      </c>
      <c r="I1710" t="s">
        <v>421</v>
      </c>
      <c r="J1710" t="s">
        <v>1921</v>
      </c>
    </row>
    <row r="1711" spans="6:10" x14ac:dyDescent="0.25">
      <c r="F1711" t="s">
        <v>258</v>
      </c>
      <c r="G1711" t="s">
        <v>258</v>
      </c>
      <c r="H1711" t="s">
        <v>422</v>
      </c>
      <c r="I1711" t="s">
        <v>422</v>
      </c>
      <c r="J1711" t="s">
        <v>422</v>
      </c>
    </row>
    <row r="1712" spans="6:10" x14ac:dyDescent="0.25">
      <c r="F1712" t="s">
        <v>258</v>
      </c>
      <c r="G1712" t="s">
        <v>258</v>
      </c>
      <c r="H1712" t="s">
        <v>422</v>
      </c>
      <c r="I1712" t="s">
        <v>422</v>
      </c>
      <c r="J1712" t="s">
        <v>1922</v>
      </c>
    </row>
    <row r="1713" spans="6:10" x14ac:dyDescent="0.25">
      <c r="F1713" t="s">
        <v>258</v>
      </c>
      <c r="G1713" t="s">
        <v>258</v>
      </c>
      <c r="H1713" t="s">
        <v>422</v>
      </c>
      <c r="I1713" t="s">
        <v>422</v>
      </c>
      <c r="J1713" t="s">
        <v>1923</v>
      </c>
    </row>
    <row r="1714" spans="6:10" x14ac:dyDescent="0.25">
      <c r="F1714" t="s">
        <v>258</v>
      </c>
      <c r="G1714" t="s">
        <v>258</v>
      </c>
      <c r="H1714" t="s">
        <v>422</v>
      </c>
      <c r="I1714" t="s">
        <v>422</v>
      </c>
      <c r="J1714" t="s">
        <v>1924</v>
      </c>
    </row>
    <row r="1715" spans="6:10" x14ac:dyDescent="0.25">
      <c r="F1715" t="s">
        <v>258</v>
      </c>
      <c r="G1715" t="s">
        <v>258</v>
      </c>
      <c r="H1715" t="s">
        <v>423</v>
      </c>
      <c r="I1715" t="s">
        <v>475</v>
      </c>
      <c r="J1715" t="s">
        <v>1925</v>
      </c>
    </row>
    <row r="1716" spans="6:10" x14ac:dyDescent="0.25">
      <c r="F1716" t="s">
        <v>258</v>
      </c>
      <c r="G1716" t="s">
        <v>258</v>
      </c>
      <c r="H1716" t="s">
        <v>423</v>
      </c>
      <c r="I1716" t="s">
        <v>475</v>
      </c>
      <c r="J1716" t="s">
        <v>1926</v>
      </c>
    </row>
    <row r="1717" spans="6:10" x14ac:dyDescent="0.25">
      <c r="F1717" t="s">
        <v>258</v>
      </c>
      <c r="G1717" t="s">
        <v>258</v>
      </c>
      <c r="H1717" t="s">
        <v>423</v>
      </c>
      <c r="I1717" t="s">
        <v>475</v>
      </c>
      <c r="J1717" t="s">
        <v>1927</v>
      </c>
    </row>
    <row r="1718" spans="6:10" x14ac:dyDescent="0.25">
      <c r="F1718" t="s">
        <v>258</v>
      </c>
      <c r="G1718" t="s">
        <v>258</v>
      </c>
      <c r="H1718" t="s">
        <v>423</v>
      </c>
      <c r="I1718" t="s">
        <v>475</v>
      </c>
      <c r="J1718" t="s">
        <v>1928</v>
      </c>
    </row>
    <row r="1719" spans="6:10" x14ac:dyDescent="0.25">
      <c r="F1719" t="s">
        <v>258</v>
      </c>
      <c r="G1719" t="s">
        <v>258</v>
      </c>
      <c r="H1719" t="s">
        <v>423</v>
      </c>
      <c r="I1719" t="s">
        <v>475</v>
      </c>
      <c r="J1719" t="s">
        <v>1929</v>
      </c>
    </row>
    <row r="1720" spans="6:10" x14ac:dyDescent="0.25">
      <c r="F1720" t="s">
        <v>258</v>
      </c>
      <c r="G1720" t="s">
        <v>258</v>
      </c>
      <c r="H1720" t="s">
        <v>424</v>
      </c>
      <c r="I1720" t="s">
        <v>476</v>
      </c>
      <c r="J1720" t="s">
        <v>1930</v>
      </c>
    </row>
    <row r="1721" spans="6:10" x14ac:dyDescent="0.25">
      <c r="F1721" t="s">
        <v>258</v>
      </c>
      <c r="G1721" t="s">
        <v>258</v>
      </c>
      <c r="H1721" t="s">
        <v>424</v>
      </c>
      <c r="I1721" t="s">
        <v>476</v>
      </c>
      <c r="J1721" t="s">
        <v>661</v>
      </c>
    </row>
    <row r="1722" spans="6:10" x14ac:dyDescent="0.25">
      <c r="F1722" t="s">
        <v>258</v>
      </c>
      <c r="G1722" t="s">
        <v>258</v>
      </c>
      <c r="H1722" t="s">
        <v>424</v>
      </c>
      <c r="I1722" t="s">
        <v>476</v>
      </c>
      <c r="J1722" t="s">
        <v>1931</v>
      </c>
    </row>
    <row r="1723" spans="6:10" x14ac:dyDescent="0.25">
      <c r="F1723" t="s">
        <v>258</v>
      </c>
      <c r="G1723" t="s">
        <v>258</v>
      </c>
      <c r="H1723" t="s">
        <v>424</v>
      </c>
      <c r="I1723" t="s">
        <v>476</v>
      </c>
      <c r="J1723" t="s">
        <v>1932</v>
      </c>
    </row>
    <row r="1724" spans="6:10" x14ac:dyDescent="0.25">
      <c r="F1724" t="s">
        <v>258</v>
      </c>
      <c r="G1724" t="s">
        <v>258</v>
      </c>
      <c r="H1724" t="s">
        <v>424</v>
      </c>
      <c r="I1724" t="s">
        <v>476</v>
      </c>
      <c r="J1724" t="s">
        <v>327</v>
      </c>
    </row>
    <row r="1725" spans="6:10" x14ac:dyDescent="0.25">
      <c r="F1725" t="s">
        <v>258</v>
      </c>
      <c r="G1725" t="s">
        <v>258</v>
      </c>
      <c r="H1725" t="s">
        <v>425</v>
      </c>
      <c r="I1725" t="s">
        <v>425</v>
      </c>
      <c r="J1725" t="s">
        <v>425</v>
      </c>
    </row>
    <row r="1726" spans="6:10" x14ac:dyDescent="0.25">
      <c r="F1726" t="s">
        <v>258</v>
      </c>
      <c r="G1726" t="s">
        <v>258</v>
      </c>
      <c r="H1726" t="s">
        <v>425</v>
      </c>
      <c r="I1726" t="s">
        <v>425</v>
      </c>
      <c r="J1726" t="s">
        <v>1933</v>
      </c>
    </row>
    <row r="1727" spans="6:10" x14ac:dyDescent="0.25">
      <c r="F1727" t="s">
        <v>258</v>
      </c>
      <c r="G1727" t="s">
        <v>258</v>
      </c>
      <c r="H1727" t="s">
        <v>425</v>
      </c>
      <c r="I1727" t="s">
        <v>425</v>
      </c>
      <c r="J1727" t="s">
        <v>1934</v>
      </c>
    </row>
    <row r="1728" spans="6:10" x14ac:dyDescent="0.25">
      <c r="F1728" t="s">
        <v>258</v>
      </c>
      <c r="G1728" t="s">
        <v>258</v>
      </c>
      <c r="H1728" t="s">
        <v>425</v>
      </c>
      <c r="I1728" t="s">
        <v>425</v>
      </c>
      <c r="J1728" t="s">
        <v>1935</v>
      </c>
    </row>
    <row r="1729" spans="6:10" x14ac:dyDescent="0.25">
      <c r="F1729" t="s">
        <v>258</v>
      </c>
      <c r="G1729" t="s">
        <v>258</v>
      </c>
      <c r="H1729" t="s">
        <v>425</v>
      </c>
      <c r="I1729" t="s">
        <v>425</v>
      </c>
      <c r="J1729" t="s">
        <v>1936</v>
      </c>
    </row>
    <row r="1730" spans="6:10" x14ac:dyDescent="0.25">
      <c r="F1730" t="s">
        <v>258</v>
      </c>
      <c r="G1730" t="s">
        <v>258</v>
      </c>
      <c r="H1730" t="s">
        <v>425</v>
      </c>
      <c r="I1730" t="s">
        <v>425</v>
      </c>
      <c r="J1730" t="s">
        <v>1937</v>
      </c>
    </row>
    <row r="1731" spans="6:10" x14ac:dyDescent="0.25">
      <c r="F1731" t="s">
        <v>258</v>
      </c>
      <c r="G1731" t="s">
        <v>258</v>
      </c>
      <c r="H1731" t="s">
        <v>425</v>
      </c>
      <c r="I1731" t="s">
        <v>425</v>
      </c>
      <c r="J1731" t="s">
        <v>1938</v>
      </c>
    </row>
    <row r="1732" spans="6:10" x14ac:dyDescent="0.25">
      <c r="F1732" t="s">
        <v>258</v>
      </c>
      <c r="G1732" t="s">
        <v>258</v>
      </c>
      <c r="H1732" t="s">
        <v>425</v>
      </c>
      <c r="I1732" t="s">
        <v>425</v>
      </c>
      <c r="J1732" t="s">
        <v>1939</v>
      </c>
    </row>
    <row r="1733" spans="6:10" x14ac:dyDescent="0.25">
      <c r="F1733" t="s">
        <v>258</v>
      </c>
      <c r="G1733" t="s">
        <v>258</v>
      </c>
      <c r="H1733" t="s">
        <v>425</v>
      </c>
      <c r="I1733" t="s">
        <v>425</v>
      </c>
      <c r="J1733" t="s">
        <v>1940</v>
      </c>
    </row>
    <row r="1734" spans="6:10" x14ac:dyDescent="0.25">
      <c r="F1734" t="s">
        <v>258</v>
      </c>
      <c r="G1734" t="s">
        <v>258</v>
      </c>
      <c r="H1734" t="s">
        <v>425</v>
      </c>
      <c r="I1734" t="s">
        <v>425</v>
      </c>
      <c r="J1734" t="s">
        <v>1941</v>
      </c>
    </row>
    <row r="1735" spans="6:10" x14ac:dyDescent="0.25">
      <c r="F1735" t="s">
        <v>258</v>
      </c>
      <c r="G1735" t="s">
        <v>258</v>
      </c>
      <c r="H1735" t="s">
        <v>426</v>
      </c>
      <c r="I1735" t="s">
        <v>426</v>
      </c>
      <c r="J1735" t="s">
        <v>426</v>
      </c>
    </row>
    <row r="1736" spans="6:10" x14ac:dyDescent="0.25">
      <c r="F1736" t="s">
        <v>258</v>
      </c>
      <c r="G1736" t="s">
        <v>258</v>
      </c>
      <c r="H1736" t="s">
        <v>426</v>
      </c>
      <c r="I1736" t="s">
        <v>426</v>
      </c>
      <c r="J1736" t="s">
        <v>1942</v>
      </c>
    </row>
    <row r="1737" spans="6:10" x14ac:dyDescent="0.25">
      <c r="F1737" t="s">
        <v>258</v>
      </c>
      <c r="G1737" t="s">
        <v>258</v>
      </c>
      <c r="H1737" t="s">
        <v>426</v>
      </c>
      <c r="I1737" t="s">
        <v>426</v>
      </c>
      <c r="J1737" t="s">
        <v>1943</v>
      </c>
    </row>
    <row r="1738" spans="6:10" x14ac:dyDescent="0.25">
      <c r="F1738" t="s">
        <v>258</v>
      </c>
      <c r="G1738" t="s">
        <v>258</v>
      </c>
      <c r="H1738" t="s">
        <v>426</v>
      </c>
      <c r="I1738" t="s">
        <v>426</v>
      </c>
      <c r="J1738" t="s">
        <v>1944</v>
      </c>
    </row>
    <row r="1739" spans="6:10" x14ac:dyDescent="0.25">
      <c r="F1739" t="s">
        <v>258</v>
      </c>
      <c r="G1739" t="s">
        <v>258</v>
      </c>
      <c r="H1739" t="s">
        <v>426</v>
      </c>
      <c r="I1739" t="s">
        <v>426</v>
      </c>
      <c r="J1739" t="s">
        <v>1945</v>
      </c>
    </row>
    <row r="1740" spans="6:10" x14ac:dyDescent="0.25">
      <c r="F1740" t="s">
        <v>258</v>
      </c>
      <c r="G1740" t="s">
        <v>258</v>
      </c>
      <c r="H1740" t="s">
        <v>426</v>
      </c>
      <c r="I1740" t="s">
        <v>426</v>
      </c>
      <c r="J1740" t="s">
        <v>1946</v>
      </c>
    </row>
    <row r="1741" spans="6:10" x14ac:dyDescent="0.25">
      <c r="F1741" t="s">
        <v>258</v>
      </c>
      <c r="G1741" t="s">
        <v>258</v>
      </c>
      <c r="H1741" t="s">
        <v>426</v>
      </c>
      <c r="I1741" t="s">
        <v>426</v>
      </c>
      <c r="J1741" t="s">
        <v>1947</v>
      </c>
    </row>
    <row r="1742" spans="6:10" x14ac:dyDescent="0.25">
      <c r="F1742" t="s">
        <v>259</v>
      </c>
      <c r="G1742" t="s">
        <v>265</v>
      </c>
      <c r="H1742" t="s">
        <v>427</v>
      </c>
      <c r="I1742" t="s">
        <v>427</v>
      </c>
      <c r="J1742" t="s">
        <v>427</v>
      </c>
    </row>
    <row r="1743" spans="6:10" x14ac:dyDescent="0.25">
      <c r="F1743" t="s">
        <v>259</v>
      </c>
      <c r="G1743" t="s">
        <v>265</v>
      </c>
      <c r="H1743" t="s">
        <v>427</v>
      </c>
      <c r="I1743" t="s">
        <v>427</v>
      </c>
      <c r="J1743" t="s">
        <v>1948</v>
      </c>
    </row>
    <row r="1744" spans="6:10" x14ac:dyDescent="0.25">
      <c r="F1744" t="s">
        <v>259</v>
      </c>
      <c r="G1744" t="s">
        <v>265</v>
      </c>
      <c r="H1744" t="s">
        <v>427</v>
      </c>
      <c r="I1744" t="s">
        <v>427</v>
      </c>
      <c r="J1744" t="s">
        <v>1949</v>
      </c>
    </row>
    <row r="1745" spans="6:10" x14ac:dyDescent="0.25">
      <c r="F1745" t="s">
        <v>259</v>
      </c>
      <c r="G1745" t="s">
        <v>265</v>
      </c>
      <c r="H1745" t="s">
        <v>427</v>
      </c>
      <c r="I1745" t="s">
        <v>427</v>
      </c>
      <c r="J1745" t="s">
        <v>1950</v>
      </c>
    </row>
    <row r="1746" spans="6:10" x14ac:dyDescent="0.25">
      <c r="F1746" t="s">
        <v>259</v>
      </c>
      <c r="G1746" t="s">
        <v>265</v>
      </c>
      <c r="H1746" t="s">
        <v>427</v>
      </c>
      <c r="I1746" t="s">
        <v>427</v>
      </c>
      <c r="J1746" t="s">
        <v>1951</v>
      </c>
    </row>
    <row r="1747" spans="6:10" x14ac:dyDescent="0.25">
      <c r="F1747" t="s">
        <v>259</v>
      </c>
      <c r="G1747" t="s">
        <v>265</v>
      </c>
      <c r="H1747" t="s">
        <v>427</v>
      </c>
      <c r="I1747" t="s">
        <v>427</v>
      </c>
      <c r="J1747" t="s">
        <v>1952</v>
      </c>
    </row>
    <row r="1748" spans="6:10" x14ac:dyDescent="0.25">
      <c r="F1748" t="s">
        <v>259</v>
      </c>
      <c r="G1748" t="s">
        <v>265</v>
      </c>
      <c r="H1748" t="s">
        <v>428</v>
      </c>
      <c r="I1748" t="s">
        <v>428</v>
      </c>
      <c r="J1748" t="s">
        <v>428</v>
      </c>
    </row>
    <row r="1749" spans="6:10" x14ac:dyDescent="0.25">
      <c r="F1749" t="s">
        <v>259</v>
      </c>
      <c r="G1749" t="s">
        <v>265</v>
      </c>
      <c r="H1749" t="s">
        <v>428</v>
      </c>
      <c r="I1749" t="s">
        <v>428</v>
      </c>
      <c r="J1749" t="s">
        <v>1953</v>
      </c>
    </row>
    <row r="1750" spans="6:10" x14ac:dyDescent="0.25">
      <c r="F1750" t="s">
        <v>259</v>
      </c>
      <c r="G1750" t="s">
        <v>265</v>
      </c>
      <c r="H1750" t="s">
        <v>428</v>
      </c>
      <c r="I1750" t="s">
        <v>428</v>
      </c>
      <c r="J1750" t="s">
        <v>1954</v>
      </c>
    </row>
    <row r="1751" spans="6:10" x14ac:dyDescent="0.25">
      <c r="F1751" t="s">
        <v>259</v>
      </c>
      <c r="G1751" t="s">
        <v>265</v>
      </c>
      <c r="H1751" t="s">
        <v>428</v>
      </c>
      <c r="I1751" t="s">
        <v>428</v>
      </c>
      <c r="J1751" t="s">
        <v>430</v>
      </c>
    </row>
    <row r="1752" spans="6:10" x14ac:dyDescent="0.25">
      <c r="F1752" t="s">
        <v>259</v>
      </c>
      <c r="G1752" t="s">
        <v>265</v>
      </c>
      <c r="H1752" t="s">
        <v>428</v>
      </c>
      <c r="I1752" t="s">
        <v>428</v>
      </c>
      <c r="J1752" t="s">
        <v>328</v>
      </c>
    </row>
    <row r="1753" spans="6:10" x14ac:dyDescent="0.25">
      <c r="F1753" t="s">
        <v>259</v>
      </c>
      <c r="G1753" t="s">
        <v>265</v>
      </c>
      <c r="H1753" t="s">
        <v>428</v>
      </c>
      <c r="I1753" t="s">
        <v>428</v>
      </c>
      <c r="J1753" t="s">
        <v>1283</v>
      </c>
    </row>
    <row r="1754" spans="6:10" x14ac:dyDescent="0.25">
      <c r="F1754" t="s">
        <v>259</v>
      </c>
      <c r="G1754" t="s">
        <v>265</v>
      </c>
      <c r="H1754" t="s">
        <v>429</v>
      </c>
      <c r="I1754" t="s">
        <v>477</v>
      </c>
      <c r="J1754" t="s">
        <v>1955</v>
      </c>
    </row>
    <row r="1755" spans="6:10" x14ac:dyDescent="0.25">
      <c r="F1755" t="s">
        <v>259</v>
      </c>
      <c r="G1755" t="s">
        <v>265</v>
      </c>
      <c r="H1755" t="s">
        <v>429</v>
      </c>
      <c r="I1755" t="s">
        <v>477</v>
      </c>
      <c r="J1755" t="s">
        <v>1956</v>
      </c>
    </row>
    <row r="1756" spans="6:10" x14ac:dyDescent="0.25">
      <c r="F1756" t="s">
        <v>259</v>
      </c>
      <c r="G1756" t="s">
        <v>265</v>
      </c>
      <c r="H1756" t="s">
        <v>429</v>
      </c>
      <c r="I1756" t="s">
        <v>477</v>
      </c>
      <c r="J1756" t="s">
        <v>259</v>
      </c>
    </row>
    <row r="1757" spans="6:10" x14ac:dyDescent="0.25">
      <c r="F1757" t="s">
        <v>259</v>
      </c>
      <c r="G1757" t="s">
        <v>265</v>
      </c>
      <c r="H1757" t="s">
        <v>429</v>
      </c>
      <c r="I1757" t="s">
        <v>477</v>
      </c>
      <c r="J1757" t="s">
        <v>554</v>
      </c>
    </row>
    <row r="1758" spans="6:10" x14ac:dyDescent="0.25">
      <c r="F1758" t="s">
        <v>259</v>
      </c>
      <c r="G1758" t="s">
        <v>265</v>
      </c>
      <c r="H1758" t="s">
        <v>429</v>
      </c>
      <c r="I1758" t="s">
        <v>477</v>
      </c>
      <c r="J1758" t="s">
        <v>1957</v>
      </c>
    </row>
    <row r="1759" spans="6:10" x14ac:dyDescent="0.25">
      <c r="F1759" t="s">
        <v>259</v>
      </c>
      <c r="G1759" t="s">
        <v>265</v>
      </c>
      <c r="H1759" t="s">
        <v>430</v>
      </c>
      <c r="I1759" t="s">
        <v>430</v>
      </c>
      <c r="J1759" t="s">
        <v>1958</v>
      </c>
    </row>
    <row r="1760" spans="6:10" x14ac:dyDescent="0.25">
      <c r="F1760" t="s">
        <v>259</v>
      </c>
      <c r="G1760" t="s">
        <v>265</v>
      </c>
      <c r="H1760" t="s">
        <v>430</v>
      </c>
      <c r="I1760" t="s">
        <v>430</v>
      </c>
      <c r="J1760" t="s">
        <v>1959</v>
      </c>
    </row>
    <row r="1761" spans="6:10" x14ac:dyDescent="0.25">
      <c r="F1761" t="s">
        <v>259</v>
      </c>
      <c r="G1761" t="s">
        <v>265</v>
      </c>
      <c r="H1761" t="s">
        <v>430</v>
      </c>
      <c r="I1761" t="s">
        <v>430</v>
      </c>
      <c r="J1761" t="s">
        <v>1960</v>
      </c>
    </row>
    <row r="1762" spans="6:10" x14ac:dyDescent="0.25">
      <c r="F1762" t="s">
        <v>259</v>
      </c>
      <c r="G1762" t="s">
        <v>265</v>
      </c>
      <c r="H1762" t="s">
        <v>430</v>
      </c>
      <c r="I1762" t="s">
        <v>430</v>
      </c>
      <c r="J1762" t="s">
        <v>1961</v>
      </c>
    </row>
    <row r="1763" spans="6:10" x14ac:dyDescent="0.25">
      <c r="F1763" t="s">
        <v>259</v>
      </c>
      <c r="G1763" t="s">
        <v>265</v>
      </c>
      <c r="H1763" t="s">
        <v>430</v>
      </c>
      <c r="I1763" t="s">
        <v>430</v>
      </c>
      <c r="J1763" t="s">
        <v>1962</v>
      </c>
    </row>
    <row r="1764" spans="6:10" x14ac:dyDescent="0.25">
      <c r="F1764" t="s">
        <v>259</v>
      </c>
      <c r="G1764" t="s">
        <v>265</v>
      </c>
      <c r="H1764" t="s">
        <v>430</v>
      </c>
      <c r="I1764" t="s">
        <v>430</v>
      </c>
      <c r="J1764" t="s">
        <v>1963</v>
      </c>
    </row>
    <row r="1765" spans="6:10" x14ac:dyDescent="0.25">
      <c r="F1765" t="s">
        <v>259</v>
      </c>
      <c r="G1765" t="s">
        <v>265</v>
      </c>
      <c r="H1765" t="s">
        <v>431</v>
      </c>
      <c r="I1765" t="s">
        <v>431</v>
      </c>
      <c r="J1765" t="s">
        <v>431</v>
      </c>
    </row>
    <row r="1766" spans="6:10" x14ac:dyDescent="0.25">
      <c r="F1766" t="s">
        <v>259</v>
      </c>
      <c r="G1766" t="s">
        <v>265</v>
      </c>
      <c r="H1766" t="s">
        <v>431</v>
      </c>
      <c r="I1766" t="s">
        <v>431</v>
      </c>
      <c r="J1766" t="s">
        <v>1964</v>
      </c>
    </row>
    <row r="1767" spans="6:10" x14ac:dyDescent="0.25">
      <c r="F1767" t="s">
        <v>259</v>
      </c>
      <c r="G1767" t="s">
        <v>265</v>
      </c>
      <c r="H1767" t="s">
        <v>431</v>
      </c>
      <c r="I1767" t="s">
        <v>431</v>
      </c>
      <c r="J1767" t="s">
        <v>1965</v>
      </c>
    </row>
    <row r="1768" spans="6:10" x14ac:dyDescent="0.25">
      <c r="F1768" t="s">
        <v>259</v>
      </c>
      <c r="G1768" t="s">
        <v>265</v>
      </c>
      <c r="H1768" t="s">
        <v>431</v>
      </c>
      <c r="I1768" t="s">
        <v>431</v>
      </c>
      <c r="J1768" t="s">
        <v>1966</v>
      </c>
    </row>
    <row r="1769" spans="6:10" x14ac:dyDescent="0.25">
      <c r="F1769" t="s">
        <v>259</v>
      </c>
      <c r="G1769" t="s">
        <v>265</v>
      </c>
      <c r="H1769" t="s">
        <v>431</v>
      </c>
      <c r="I1769" t="s">
        <v>431</v>
      </c>
      <c r="J1769" t="s">
        <v>1967</v>
      </c>
    </row>
    <row r="1770" spans="6:10" x14ac:dyDescent="0.25">
      <c r="F1770" t="s">
        <v>259</v>
      </c>
      <c r="G1770" t="s">
        <v>265</v>
      </c>
      <c r="H1770" t="s">
        <v>431</v>
      </c>
      <c r="I1770" t="s">
        <v>431</v>
      </c>
      <c r="J1770" t="s">
        <v>1968</v>
      </c>
    </row>
    <row r="1771" spans="6:10" x14ac:dyDescent="0.25">
      <c r="F1771" t="s">
        <v>259</v>
      </c>
      <c r="G1771" t="s">
        <v>265</v>
      </c>
      <c r="H1771" t="s">
        <v>431</v>
      </c>
      <c r="I1771" t="s">
        <v>431</v>
      </c>
      <c r="J1771" t="s">
        <v>1969</v>
      </c>
    </row>
    <row r="1772" spans="6:10" x14ac:dyDescent="0.25">
      <c r="F1772" t="s">
        <v>259</v>
      </c>
      <c r="G1772" t="s">
        <v>265</v>
      </c>
      <c r="H1772" t="s">
        <v>431</v>
      </c>
      <c r="I1772" t="s">
        <v>431</v>
      </c>
      <c r="J1772" t="s">
        <v>1970</v>
      </c>
    </row>
    <row r="1773" spans="6:10" x14ac:dyDescent="0.25">
      <c r="F1773" t="s">
        <v>259</v>
      </c>
      <c r="G1773" t="s">
        <v>265</v>
      </c>
      <c r="H1773" t="s">
        <v>431</v>
      </c>
      <c r="I1773" t="s">
        <v>431</v>
      </c>
      <c r="J1773" t="s">
        <v>1971</v>
      </c>
    </row>
    <row r="1774" spans="6:10" x14ac:dyDescent="0.25">
      <c r="F1774" t="s">
        <v>259</v>
      </c>
      <c r="G1774" t="s">
        <v>265</v>
      </c>
      <c r="H1774" t="s">
        <v>431</v>
      </c>
      <c r="I1774" t="s">
        <v>431</v>
      </c>
      <c r="J1774" t="s">
        <v>1972</v>
      </c>
    </row>
    <row r="1775" spans="6:10" x14ac:dyDescent="0.25">
      <c r="F1775" t="s">
        <v>259</v>
      </c>
      <c r="G1775" t="s">
        <v>265</v>
      </c>
      <c r="H1775" t="s">
        <v>431</v>
      </c>
      <c r="I1775" t="s">
        <v>431</v>
      </c>
      <c r="J1775" t="s">
        <v>1973</v>
      </c>
    </row>
    <row r="1776" spans="6:10" x14ac:dyDescent="0.25">
      <c r="F1776" t="s">
        <v>259</v>
      </c>
      <c r="G1776" t="s">
        <v>265</v>
      </c>
      <c r="H1776" t="s">
        <v>432</v>
      </c>
      <c r="I1776" t="s">
        <v>478</v>
      </c>
      <c r="J1776" t="s">
        <v>1974</v>
      </c>
    </row>
    <row r="1777" spans="6:10" x14ac:dyDescent="0.25">
      <c r="F1777" t="s">
        <v>259</v>
      </c>
      <c r="G1777" t="s">
        <v>265</v>
      </c>
      <c r="H1777" t="s">
        <v>432</v>
      </c>
      <c r="I1777" t="s">
        <v>478</v>
      </c>
      <c r="J1777" t="s">
        <v>1975</v>
      </c>
    </row>
    <row r="1778" spans="6:10" x14ac:dyDescent="0.25">
      <c r="F1778" t="s">
        <v>259</v>
      </c>
      <c r="G1778" t="s">
        <v>265</v>
      </c>
      <c r="H1778" t="s">
        <v>432</v>
      </c>
      <c r="I1778" t="s">
        <v>478</v>
      </c>
      <c r="J1778" t="s">
        <v>1976</v>
      </c>
    </row>
    <row r="1779" spans="6:10" x14ac:dyDescent="0.25">
      <c r="F1779" t="s">
        <v>259</v>
      </c>
      <c r="G1779" t="s">
        <v>265</v>
      </c>
      <c r="H1779" t="s">
        <v>432</v>
      </c>
      <c r="I1779" t="s">
        <v>478</v>
      </c>
      <c r="J1779" t="s">
        <v>1977</v>
      </c>
    </row>
    <row r="1780" spans="6:10" x14ac:dyDescent="0.25">
      <c r="F1780" t="s">
        <v>259</v>
      </c>
      <c r="G1780" t="s">
        <v>265</v>
      </c>
      <c r="H1780" t="s">
        <v>432</v>
      </c>
      <c r="I1780" t="s">
        <v>478</v>
      </c>
      <c r="J1780" t="s">
        <v>1978</v>
      </c>
    </row>
    <row r="1781" spans="6:10" x14ac:dyDescent="0.25">
      <c r="F1781" t="s">
        <v>259</v>
      </c>
      <c r="G1781" t="s">
        <v>265</v>
      </c>
      <c r="H1781" t="s">
        <v>433</v>
      </c>
      <c r="I1781" t="s">
        <v>433</v>
      </c>
      <c r="J1781" t="s">
        <v>433</v>
      </c>
    </row>
    <row r="1782" spans="6:10" x14ac:dyDescent="0.25">
      <c r="F1782" t="s">
        <v>259</v>
      </c>
      <c r="G1782" t="s">
        <v>265</v>
      </c>
      <c r="H1782" t="s">
        <v>433</v>
      </c>
      <c r="I1782" t="s">
        <v>433</v>
      </c>
      <c r="J1782" t="s">
        <v>1827</v>
      </c>
    </row>
    <row r="1783" spans="6:10" x14ac:dyDescent="0.25">
      <c r="F1783" t="s">
        <v>259</v>
      </c>
      <c r="G1783" t="s">
        <v>265</v>
      </c>
      <c r="H1783" t="s">
        <v>433</v>
      </c>
      <c r="I1783" t="s">
        <v>433</v>
      </c>
      <c r="J1783" t="s">
        <v>1979</v>
      </c>
    </row>
    <row r="1784" spans="6:10" x14ac:dyDescent="0.25">
      <c r="F1784" t="s">
        <v>259</v>
      </c>
      <c r="G1784" t="s">
        <v>265</v>
      </c>
      <c r="H1784" t="s">
        <v>433</v>
      </c>
      <c r="I1784" t="s">
        <v>433</v>
      </c>
      <c r="J1784" t="s">
        <v>1980</v>
      </c>
    </row>
    <row r="1785" spans="6:10" x14ac:dyDescent="0.25">
      <c r="F1785" t="s">
        <v>259</v>
      </c>
      <c r="G1785" t="s">
        <v>265</v>
      </c>
      <c r="H1785" t="s">
        <v>433</v>
      </c>
      <c r="I1785" t="s">
        <v>433</v>
      </c>
      <c r="J1785" t="s">
        <v>1981</v>
      </c>
    </row>
    <row r="1786" spans="6:10" x14ac:dyDescent="0.25">
      <c r="F1786" t="s">
        <v>259</v>
      </c>
      <c r="G1786" t="s">
        <v>265</v>
      </c>
      <c r="H1786" t="s">
        <v>433</v>
      </c>
      <c r="I1786" t="s">
        <v>433</v>
      </c>
      <c r="J1786" t="s">
        <v>537</v>
      </c>
    </row>
    <row r="1787" spans="6:10" x14ac:dyDescent="0.25">
      <c r="F1787" t="s">
        <v>259</v>
      </c>
      <c r="G1787" t="s">
        <v>265</v>
      </c>
      <c r="H1787" t="s">
        <v>433</v>
      </c>
      <c r="I1787" t="s">
        <v>433</v>
      </c>
      <c r="J1787" t="s">
        <v>1982</v>
      </c>
    </row>
    <row r="1788" spans="6:10" x14ac:dyDescent="0.25">
      <c r="F1788" t="s">
        <v>259</v>
      </c>
      <c r="G1788" t="s">
        <v>265</v>
      </c>
      <c r="H1788" t="s">
        <v>433</v>
      </c>
      <c r="I1788" t="s">
        <v>433</v>
      </c>
      <c r="J1788" t="s">
        <v>1983</v>
      </c>
    </row>
    <row r="1789" spans="6:10" x14ac:dyDescent="0.25">
      <c r="F1789" t="s">
        <v>259</v>
      </c>
      <c r="G1789" t="s">
        <v>265</v>
      </c>
      <c r="H1789" t="s">
        <v>433</v>
      </c>
      <c r="I1789" t="s">
        <v>433</v>
      </c>
      <c r="J1789" t="s">
        <v>1984</v>
      </c>
    </row>
    <row r="1790" spans="6:10" x14ac:dyDescent="0.25">
      <c r="F1790" t="s">
        <v>259</v>
      </c>
      <c r="G1790" t="s">
        <v>265</v>
      </c>
      <c r="H1790" t="s">
        <v>433</v>
      </c>
      <c r="I1790" t="s">
        <v>433</v>
      </c>
      <c r="J1790" t="s">
        <v>1985</v>
      </c>
    </row>
    <row r="1791" spans="6:10" x14ac:dyDescent="0.25">
      <c r="F1791" t="s">
        <v>259</v>
      </c>
      <c r="G1791" t="s">
        <v>265</v>
      </c>
      <c r="H1791" t="s">
        <v>434</v>
      </c>
      <c r="I1791" t="s">
        <v>434</v>
      </c>
      <c r="J1791" t="s">
        <v>434</v>
      </c>
    </row>
    <row r="1792" spans="6:10" x14ac:dyDescent="0.25">
      <c r="F1792" t="s">
        <v>259</v>
      </c>
      <c r="G1792" t="s">
        <v>265</v>
      </c>
      <c r="H1792" t="s">
        <v>434</v>
      </c>
      <c r="I1792" t="s">
        <v>434</v>
      </c>
      <c r="J1792" t="s">
        <v>1986</v>
      </c>
    </row>
    <row r="1793" spans="6:10" x14ac:dyDescent="0.25">
      <c r="F1793" t="s">
        <v>259</v>
      </c>
      <c r="G1793" t="s">
        <v>265</v>
      </c>
      <c r="H1793" t="s">
        <v>434</v>
      </c>
      <c r="I1793" t="s">
        <v>434</v>
      </c>
      <c r="J1793" t="s">
        <v>1987</v>
      </c>
    </row>
    <row r="1794" spans="6:10" x14ac:dyDescent="0.25">
      <c r="F1794" t="s">
        <v>259</v>
      </c>
      <c r="G1794" t="s">
        <v>265</v>
      </c>
      <c r="H1794" t="s">
        <v>434</v>
      </c>
      <c r="I1794" t="s">
        <v>434</v>
      </c>
      <c r="J1794" t="s">
        <v>1988</v>
      </c>
    </row>
    <row r="1795" spans="6:10" x14ac:dyDescent="0.25">
      <c r="F1795" t="s">
        <v>259</v>
      </c>
      <c r="G1795" t="s">
        <v>265</v>
      </c>
      <c r="H1795" t="s">
        <v>434</v>
      </c>
      <c r="I1795" t="s">
        <v>434</v>
      </c>
      <c r="J1795" t="s">
        <v>1989</v>
      </c>
    </row>
    <row r="1796" spans="6:10" x14ac:dyDescent="0.25">
      <c r="F1796" t="s">
        <v>259</v>
      </c>
      <c r="G1796" t="s">
        <v>265</v>
      </c>
      <c r="H1796" t="s">
        <v>434</v>
      </c>
      <c r="I1796" t="s">
        <v>434</v>
      </c>
      <c r="J1796" t="s">
        <v>1990</v>
      </c>
    </row>
    <row r="1797" spans="6:10" x14ac:dyDescent="0.25">
      <c r="F1797" t="s">
        <v>259</v>
      </c>
      <c r="G1797" t="s">
        <v>265</v>
      </c>
      <c r="H1797" t="s">
        <v>434</v>
      </c>
      <c r="I1797" t="s">
        <v>434</v>
      </c>
      <c r="J1797" t="s">
        <v>1991</v>
      </c>
    </row>
    <row r="1798" spans="6:10" x14ac:dyDescent="0.25">
      <c r="F1798" t="s">
        <v>259</v>
      </c>
      <c r="G1798" t="s">
        <v>265</v>
      </c>
      <c r="H1798" t="s">
        <v>434</v>
      </c>
      <c r="I1798" t="s">
        <v>434</v>
      </c>
      <c r="J1798" t="s">
        <v>1992</v>
      </c>
    </row>
    <row r="1799" spans="6:10" x14ac:dyDescent="0.25">
      <c r="F1799" t="s">
        <v>259</v>
      </c>
      <c r="G1799" t="s">
        <v>265</v>
      </c>
      <c r="H1799" t="s">
        <v>434</v>
      </c>
      <c r="I1799" t="s">
        <v>434</v>
      </c>
      <c r="J1799" t="s">
        <v>1993</v>
      </c>
    </row>
    <row r="1800" spans="6:10" x14ac:dyDescent="0.25">
      <c r="F1800" t="s">
        <v>259</v>
      </c>
      <c r="G1800" t="s">
        <v>265</v>
      </c>
      <c r="H1800" t="s">
        <v>259</v>
      </c>
      <c r="I1800" t="s">
        <v>2074</v>
      </c>
      <c r="J1800" t="s">
        <v>1994</v>
      </c>
    </row>
    <row r="1801" spans="6:10" x14ac:dyDescent="0.25">
      <c r="F1801" t="s">
        <v>259</v>
      </c>
      <c r="G1801" t="s">
        <v>265</v>
      </c>
      <c r="H1801" t="s">
        <v>259</v>
      </c>
      <c r="I1801" t="s">
        <v>2074</v>
      </c>
      <c r="J1801" t="s">
        <v>1995</v>
      </c>
    </row>
    <row r="1802" spans="6:10" x14ac:dyDescent="0.25">
      <c r="F1802" t="s">
        <v>259</v>
      </c>
      <c r="G1802" t="s">
        <v>265</v>
      </c>
      <c r="H1802" t="s">
        <v>259</v>
      </c>
      <c r="I1802" t="s">
        <v>2074</v>
      </c>
      <c r="J1802" t="s">
        <v>1996</v>
      </c>
    </row>
    <row r="1803" spans="6:10" x14ac:dyDescent="0.25">
      <c r="F1803" t="s">
        <v>259</v>
      </c>
      <c r="G1803" t="s">
        <v>265</v>
      </c>
      <c r="H1803" t="s">
        <v>259</v>
      </c>
      <c r="I1803" t="s">
        <v>2074</v>
      </c>
      <c r="J1803" t="s">
        <v>1997</v>
      </c>
    </row>
    <row r="1804" spans="6:10" x14ac:dyDescent="0.25">
      <c r="F1804" t="s">
        <v>259</v>
      </c>
      <c r="G1804" t="s">
        <v>265</v>
      </c>
      <c r="H1804" t="s">
        <v>259</v>
      </c>
      <c r="I1804" t="s">
        <v>2074</v>
      </c>
      <c r="J1804" t="s">
        <v>1998</v>
      </c>
    </row>
    <row r="1805" spans="6:10" x14ac:dyDescent="0.25">
      <c r="F1805" t="s">
        <v>259</v>
      </c>
      <c r="G1805" t="s">
        <v>265</v>
      </c>
      <c r="H1805" t="s">
        <v>259</v>
      </c>
      <c r="I1805" t="s">
        <v>2074</v>
      </c>
      <c r="J1805" t="s">
        <v>765</v>
      </c>
    </row>
    <row r="1806" spans="6:10" x14ac:dyDescent="0.25">
      <c r="F1806" t="s">
        <v>259</v>
      </c>
      <c r="G1806" t="s">
        <v>265</v>
      </c>
      <c r="H1806" t="s">
        <v>259</v>
      </c>
      <c r="I1806" t="s">
        <v>2074</v>
      </c>
      <c r="J1806" t="s">
        <v>1999</v>
      </c>
    </row>
    <row r="1807" spans="6:10" x14ac:dyDescent="0.25">
      <c r="F1807" t="s">
        <v>259</v>
      </c>
      <c r="G1807" t="s">
        <v>265</v>
      </c>
      <c r="H1807" t="s">
        <v>259</v>
      </c>
      <c r="I1807" t="s">
        <v>2074</v>
      </c>
      <c r="J1807" t="s">
        <v>2000</v>
      </c>
    </row>
    <row r="1808" spans="6:10" x14ac:dyDescent="0.25">
      <c r="F1808" t="s">
        <v>259</v>
      </c>
      <c r="G1808" t="s">
        <v>265</v>
      </c>
      <c r="H1808" t="s">
        <v>259</v>
      </c>
      <c r="I1808" t="s">
        <v>2074</v>
      </c>
      <c r="J1808" t="s">
        <v>2001</v>
      </c>
    </row>
    <row r="1809" spans="6:10" x14ac:dyDescent="0.25">
      <c r="F1809" t="s">
        <v>259</v>
      </c>
      <c r="G1809" t="s">
        <v>265</v>
      </c>
      <c r="H1809" t="s">
        <v>259</v>
      </c>
      <c r="I1809" t="s">
        <v>2074</v>
      </c>
      <c r="J1809" t="s">
        <v>2002</v>
      </c>
    </row>
    <row r="1810" spans="6:10" x14ac:dyDescent="0.25">
      <c r="F1810" t="s">
        <v>259</v>
      </c>
      <c r="G1810" t="s">
        <v>265</v>
      </c>
      <c r="H1810" t="s">
        <v>259</v>
      </c>
      <c r="I1810" t="s">
        <v>2074</v>
      </c>
      <c r="J1810" t="s">
        <v>2003</v>
      </c>
    </row>
    <row r="1811" spans="6:10" x14ac:dyDescent="0.25">
      <c r="F1811" t="s">
        <v>259</v>
      </c>
      <c r="G1811" t="s">
        <v>265</v>
      </c>
      <c r="H1811" t="s">
        <v>259</v>
      </c>
      <c r="I1811" t="s">
        <v>2074</v>
      </c>
      <c r="J1811" t="s">
        <v>775</v>
      </c>
    </row>
    <row r="1812" spans="6:10" x14ac:dyDescent="0.25">
      <c r="F1812" t="s">
        <v>259</v>
      </c>
      <c r="G1812" t="s">
        <v>265</v>
      </c>
      <c r="H1812" t="s">
        <v>259</v>
      </c>
      <c r="I1812" t="s">
        <v>2074</v>
      </c>
      <c r="J1812" t="s">
        <v>2004</v>
      </c>
    </row>
    <row r="1813" spans="6:10" x14ac:dyDescent="0.25">
      <c r="F1813" t="s">
        <v>259</v>
      </c>
      <c r="G1813" t="s">
        <v>265</v>
      </c>
      <c r="H1813" t="s">
        <v>259</v>
      </c>
      <c r="I1813" t="s">
        <v>2074</v>
      </c>
      <c r="J1813" t="s">
        <v>2005</v>
      </c>
    </row>
    <row r="1814" spans="6:10" x14ac:dyDescent="0.25">
      <c r="F1814" t="s">
        <v>259</v>
      </c>
      <c r="G1814" t="s">
        <v>265</v>
      </c>
      <c r="H1814" t="s">
        <v>435</v>
      </c>
      <c r="I1814" t="s">
        <v>435</v>
      </c>
      <c r="J1814" t="s">
        <v>435</v>
      </c>
    </row>
    <row r="1815" spans="6:10" x14ac:dyDescent="0.25">
      <c r="F1815" t="s">
        <v>259</v>
      </c>
      <c r="G1815" t="s">
        <v>265</v>
      </c>
      <c r="H1815" t="s">
        <v>435</v>
      </c>
      <c r="I1815" t="s">
        <v>435</v>
      </c>
      <c r="J1815" t="s">
        <v>2006</v>
      </c>
    </row>
    <row r="1816" spans="6:10" x14ac:dyDescent="0.25">
      <c r="F1816" t="s">
        <v>259</v>
      </c>
      <c r="G1816" t="s">
        <v>265</v>
      </c>
      <c r="H1816" t="s">
        <v>435</v>
      </c>
      <c r="I1816" t="s">
        <v>435</v>
      </c>
      <c r="J1816" t="s">
        <v>2007</v>
      </c>
    </row>
    <row r="1817" spans="6:10" x14ac:dyDescent="0.25">
      <c r="F1817" t="s">
        <v>259</v>
      </c>
      <c r="G1817" t="s">
        <v>265</v>
      </c>
      <c r="H1817" t="s">
        <v>435</v>
      </c>
      <c r="I1817" t="s">
        <v>435</v>
      </c>
      <c r="J1817" t="s">
        <v>2008</v>
      </c>
    </row>
    <row r="1818" spans="6:10" x14ac:dyDescent="0.25">
      <c r="F1818" t="s">
        <v>259</v>
      </c>
      <c r="G1818" t="s">
        <v>265</v>
      </c>
      <c r="H1818" t="s">
        <v>435</v>
      </c>
      <c r="I1818" t="s">
        <v>435</v>
      </c>
      <c r="J1818" t="s">
        <v>2009</v>
      </c>
    </row>
    <row r="1819" spans="6:10" x14ac:dyDescent="0.25">
      <c r="F1819" t="s">
        <v>260</v>
      </c>
      <c r="G1819" t="s">
        <v>260</v>
      </c>
      <c r="H1819" t="s">
        <v>260</v>
      </c>
      <c r="I1819" t="s">
        <v>2075</v>
      </c>
      <c r="J1819" t="s">
        <v>260</v>
      </c>
    </row>
    <row r="1820" spans="6:10" x14ac:dyDescent="0.25">
      <c r="F1820" t="s">
        <v>260</v>
      </c>
      <c r="G1820" t="s">
        <v>260</v>
      </c>
      <c r="H1820" t="s">
        <v>260</v>
      </c>
      <c r="I1820" t="s">
        <v>2075</v>
      </c>
      <c r="J1820" t="s">
        <v>2010</v>
      </c>
    </row>
    <row r="1821" spans="6:10" x14ac:dyDescent="0.25">
      <c r="F1821" t="s">
        <v>260</v>
      </c>
      <c r="G1821" t="s">
        <v>260</v>
      </c>
      <c r="H1821" t="s">
        <v>260</v>
      </c>
      <c r="I1821" t="s">
        <v>2075</v>
      </c>
      <c r="J1821" t="s">
        <v>2011</v>
      </c>
    </row>
    <row r="1822" spans="6:10" x14ac:dyDescent="0.25">
      <c r="F1822" t="s">
        <v>260</v>
      </c>
      <c r="G1822" t="s">
        <v>260</v>
      </c>
      <c r="H1822" t="s">
        <v>260</v>
      </c>
      <c r="I1822" t="s">
        <v>2075</v>
      </c>
      <c r="J1822" t="s">
        <v>2012</v>
      </c>
    </row>
    <row r="1823" spans="6:10" x14ac:dyDescent="0.25">
      <c r="F1823" t="s">
        <v>260</v>
      </c>
      <c r="G1823" t="s">
        <v>260</v>
      </c>
      <c r="H1823" t="s">
        <v>260</v>
      </c>
      <c r="I1823" t="s">
        <v>2075</v>
      </c>
      <c r="J1823" t="s">
        <v>2017</v>
      </c>
    </row>
    <row r="1824" spans="6:10" x14ac:dyDescent="0.25">
      <c r="F1824" t="s">
        <v>260</v>
      </c>
      <c r="G1824" t="s">
        <v>260</v>
      </c>
      <c r="H1824" t="s">
        <v>260</v>
      </c>
      <c r="I1824" t="s">
        <v>2075</v>
      </c>
      <c r="J1824" t="s">
        <v>2013</v>
      </c>
    </row>
    <row r="1825" spans="6:10" x14ac:dyDescent="0.25">
      <c r="F1825" t="s">
        <v>260</v>
      </c>
      <c r="G1825" t="s">
        <v>260</v>
      </c>
      <c r="H1825" t="s">
        <v>260</v>
      </c>
      <c r="I1825" t="s">
        <v>2075</v>
      </c>
      <c r="J1825" t="s">
        <v>2014</v>
      </c>
    </row>
    <row r="1826" spans="6:10" x14ac:dyDescent="0.25">
      <c r="F1826" t="s">
        <v>260</v>
      </c>
      <c r="G1826" t="s">
        <v>260</v>
      </c>
      <c r="H1826" t="s">
        <v>260</v>
      </c>
      <c r="I1826" t="s">
        <v>2075</v>
      </c>
      <c r="J1826" t="s">
        <v>1197</v>
      </c>
    </row>
    <row r="1827" spans="6:10" x14ac:dyDescent="0.25">
      <c r="F1827" t="s">
        <v>260</v>
      </c>
      <c r="G1827" t="s">
        <v>260</v>
      </c>
      <c r="H1827" t="s">
        <v>260</v>
      </c>
      <c r="I1827" t="s">
        <v>2075</v>
      </c>
      <c r="J1827" t="s">
        <v>2015</v>
      </c>
    </row>
    <row r="1828" spans="6:10" x14ac:dyDescent="0.25">
      <c r="F1828" t="s">
        <v>260</v>
      </c>
      <c r="G1828" t="s">
        <v>260</v>
      </c>
      <c r="H1828" t="s">
        <v>260</v>
      </c>
      <c r="I1828" t="s">
        <v>2075</v>
      </c>
      <c r="J1828" t="s">
        <v>2016</v>
      </c>
    </row>
    <row r="1829" spans="6:10" x14ac:dyDescent="0.25">
      <c r="F1829" t="s">
        <v>260</v>
      </c>
      <c r="G1829" t="s">
        <v>260</v>
      </c>
      <c r="H1829" t="s">
        <v>260</v>
      </c>
      <c r="I1829" t="s">
        <v>2075</v>
      </c>
      <c r="J1829" t="s">
        <v>2018</v>
      </c>
    </row>
    <row r="1830" spans="6:10" x14ac:dyDescent="0.25">
      <c r="F1830" t="s">
        <v>260</v>
      </c>
      <c r="G1830" t="s">
        <v>260</v>
      </c>
      <c r="H1830" t="s">
        <v>436</v>
      </c>
      <c r="I1830" t="s">
        <v>436</v>
      </c>
      <c r="J1830" t="s">
        <v>436</v>
      </c>
    </row>
    <row r="1831" spans="6:10" x14ac:dyDescent="0.25">
      <c r="F1831" t="s">
        <v>260</v>
      </c>
      <c r="G1831" t="s">
        <v>260</v>
      </c>
      <c r="H1831" t="s">
        <v>436</v>
      </c>
      <c r="I1831" t="s">
        <v>436</v>
      </c>
      <c r="J1831" t="s">
        <v>2019</v>
      </c>
    </row>
    <row r="1832" spans="6:10" x14ac:dyDescent="0.25">
      <c r="F1832" t="s">
        <v>260</v>
      </c>
      <c r="G1832" t="s">
        <v>260</v>
      </c>
      <c r="H1832" t="s">
        <v>436</v>
      </c>
      <c r="I1832" t="s">
        <v>436</v>
      </c>
      <c r="J1832" t="s">
        <v>2020</v>
      </c>
    </row>
    <row r="1833" spans="6:10" x14ac:dyDescent="0.25">
      <c r="F1833" t="s">
        <v>260</v>
      </c>
      <c r="G1833" t="s">
        <v>260</v>
      </c>
      <c r="H1833" t="s">
        <v>436</v>
      </c>
      <c r="I1833" t="s">
        <v>436</v>
      </c>
      <c r="J1833" t="s">
        <v>2021</v>
      </c>
    </row>
    <row r="1834" spans="6:10" x14ac:dyDescent="0.25">
      <c r="F1834" t="s">
        <v>260</v>
      </c>
      <c r="G1834" t="s">
        <v>260</v>
      </c>
      <c r="H1834" t="s">
        <v>436</v>
      </c>
      <c r="I1834" t="s">
        <v>436</v>
      </c>
      <c r="J1834" t="s">
        <v>2022</v>
      </c>
    </row>
    <row r="1835" spans="6:10" x14ac:dyDescent="0.25">
      <c r="F1835" t="s">
        <v>260</v>
      </c>
      <c r="G1835" t="s">
        <v>260</v>
      </c>
      <c r="H1835" t="s">
        <v>436</v>
      </c>
      <c r="I1835" t="s">
        <v>436</v>
      </c>
      <c r="J1835" t="s">
        <v>2023</v>
      </c>
    </row>
    <row r="1836" spans="6:10" x14ac:dyDescent="0.25">
      <c r="F1836" t="s">
        <v>260</v>
      </c>
      <c r="G1836" t="s">
        <v>260</v>
      </c>
      <c r="H1836" t="s">
        <v>437</v>
      </c>
      <c r="I1836" t="s">
        <v>479</v>
      </c>
      <c r="J1836" t="s">
        <v>2024</v>
      </c>
    </row>
    <row r="1837" spans="6:10" x14ac:dyDescent="0.25">
      <c r="F1837" t="s">
        <v>260</v>
      </c>
      <c r="G1837" t="s">
        <v>260</v>
      </c>
      <c r="H1837" t="s">
        <v>437</v>
      </c>
      <c r="I1837" t="s">
        <v>479</v>
      </c>
      <c r="J1837" t="s">
        <v>2025</v>
      </c>
    </row>
    <row r="1838" spans="6:10" x14ac:dyDescent="0.25">
      <c r="F1838" t="s">
        <v>260</v>
      </c>
      <c r="G1838" t="s">
        <v>260</v>
      </c>
      <c r="H1838" t="s">
        <v>437</v>
      </c>
      <c r="I1838" t="s">
        <v>479</v>
      </c>
      <c r="J1838" t="s">
        <v>2026</v>
      </c>
    </row>
    <row r="1839" spans="6:10" x14ac:dyDescent="0.25">
      <c r="F1839" t="s">
        <v>260</v>
      </c>
      <c r="G1839" t="s">
        <v>260</v>
      </c>
      <c r="H1839" t="s">
        <v>438</v>
      </c>
      <c r="I1839" t="s">
        <v>438</v>
      </c>
      <c r="J1839" t="s">
        <v>438</v>
      </c>
    </row>
    <row r="1840" spans="6:10" x14ac:dyDescent="0.25">
      <c r="F1840" t="s">
        <v>260</v>
      </c>
      <c r="G1840" t="s">
        <v>260</v>
      </c>
      <c r="H1840" t="s">
        <v>438</v>
      </c>
      <c r="I1840" t="s">
        <v>438</v>
      </c>
      <c r="J1840" t="s">
        <v>2027</v>
      </c>
    </row>
    <row r="1841" spans="6:10" x14ac:dyDescent="0.25">
      <c r="F1841" t="s">
        <v>260</v>
      </c>
      <c r="G1841" t="s">
        <v>260</v>
      </c>
      <c r="H1841" t="s">
        <v>438</v>
      </c>
      <c r="I1841" t="s">
        <v>438</v>
      </c>
      <c r="J1841" t="s">
        <v>2028</v>
      </c>
    </row>
    <row r="1842" spans="6:10" x14ac:dyDescent="0.25">
      <c r="F1842" t="s">
        <v>260</v>
      </c>
      <c r="G1842" t="s">
        <v>260</v>
      </c>
      <c r="H1842" t="s">
        <v>438</v>
      </c>
      <c r="I1842" t="s">
        <v>438</v>
      </c>
      <c r="J1842" t="s">
        <v>2029</v>
      </c>
    </row>
    <row r="1843" spans="6:10" x14ac:dyDescent="0.25">
      <c r="F1843" t="s">
        <v>260</v>
      </c>
      <c r="G1843" t="s">
        <v>260</v>
      </c>
      <c r="H1843" t="s">
        <v>438</v>
      </c>
      <c r="I1843" t="s">
        <v>438</v>
      </c>
      <c r="J1843" t="s">
        <v>2030</v>
      </c>
    </row>
    <row r="1844" spans="6:10" x14ac:dyDescent="0.25">
      <c r="F1844" t="s">
        <v>260</v>
      </c>
      <c r="G1844" t="s">
        <v>260</v>
      </c>
      <c r="H1844" t="s">
        <v>438</v>
      </c>
      <c r="I1844" t="s">
        <v>438</v>
      </c>
      <c r="J1844" t="s">
        <v>2031</v>
      </c>
    </row>
    <row r="1845" spans="6:10" x14ac:dyDescent="0.25">
      <c r="F1845" t="s">
        <v>260</v>
      </c>
      <c r="G1845" t="s">
        <v>260</v>
      </c>
      <c r="H1845" t="s">
        <v>438</v>
      </c>
      <c r="I1845" t="s">
        <v>438</v>
      </c>
      <c r="J1845" t="s">
        <v>2032</v>
      </c>
    </row>
    <row r="1846" spans="6:10" x14ac:dyDescent="0.25">
      <c r="F1846" t="s">
        <v>260</v>
      </c>
      <c r="G1846" t="s">
        <v>260</v>
      </c>
      <c r="H1846" t="s">
        <v>438</v>
      </c>
      <c r="I1846" t="s">
        <v>438</v>
      </c>
      <c r="J1846" t="s">
        <v>2033</v>
      </c>
    </row>
    <row r="1847" spans="6:10" x14ac:dyDescent="0.25">
      <c r="F1847" t="s">
        <v>261</v>
      </c>
      <c r="G1847" t="s">
        <v>261</v>
      </c>
      <c r="H1847" t="s">
        <v>261</v>
      </c>
      <c r="I1847" t="s">
        <v>2076</v>
      </c>
      <c r="J1847" t="s">
        <v>261</v>
      </c>
    </row>
    <row r="1848" spans="6:10" x14ac:dyDescent="0.25">
      <c r="F1848" t="s">
        <v>261</v>
      </c>
      <c r="G1848" t="s">
        <v>261</v>
      </c>
      <c r="H1848" t="s">
        <v>261</v>
      </c>
      <c r="I1848" t="s">
        <v>2076</v>
      </c>
      <c r="J1848" t="s">
        <v>2034</v>
      </c>
    </row>
    <row r="1849" spans="6:10" x14ac:dyDescent="0.25">
      <c r="F1849" t="s">
        <v>261</v>
      </c>
      <c r="G1849" t="s">
        <v>261</v>
      </c>
      <c r="H1849" t="s">
        <v>261</v>
      </c>
      <c r="I1849" t="s">
        <v>2076</v>
      </c>
      <c r="J1849" t="s">
        <v>2035</v>
      </c>
    </row>
    <row r="1850" spans="6:10" x14ac:dyDescent="0.25">
      <c r="F1850" t="s">
        <v>261</v>
      </c>
      <c r="G1850" t="s">
        <v>261</v>
      </c>
      <c r="H1850" t="s">
        <v>261</v>
      </c>
      <c r="I1850" t="s">
        <v>2076</v>
      </c>
      <c r="J1850" t="s">
        <v>2036</v>
      </c>
    </row>
    <row r="1851" spans="6:10" x14ac:dyDescent="0.25">
      <c r="F1851" t="s">
        <v>261</v>
      </c>
      <c r="G1851" t="s">
        <v>261</v>
      </c>
      <c r="H1851" t="s">
        <v>261</v>
      </c>
      <c r="I1851" t="s">
        <v>2076</v>
      </c>
      <c r="J1851" t="s">
        <v>2037</v>
      </c>
    </row>
    <row r="1852" spans="6:10" x14ac:dyDescent="0.25">
      <c r="F1852" t="s">
        <v>261</v>
      </c>
      <c r="G1852" t="s">
        <v>261</v>
      </c>
      <c r="H1852" t="s">
        <v>261</v>
      </c>
      <c r="I1852" t="s">
        <v>2076</v>
      </c>
      <c r="J1852" t="s">
        <v>2038</v>
      </c>
    </row>
    <row r="1853" spans="6:10" x14ac:dyDescent="0.25">
      <c r="F1853" t="s">
        <v>261</v>
      </c>
      <c r="G1853" t="s">
        <v>261</v>
      </c>
      <c r="H1853" t="s">
        <v>439</v>
      </c>
      <c r="I1853" t="s">
        <v>480</v>
      </c>
      <c r="J1853" t="s">
        <v>2039</v>
      </c>
    </row>
    <row r="1854" spans="6:10" x14ac:dyDescent="0.25">
      <c r="F1854" t="s">
        <v>261</v>
      </c>
      <c r="G1854" t="s">
        <v>261</v>
      </c>
      <c r="H1854" t="s">
        <v>439</v>
      </c>
      <c r="I1854" t="s">
        <v>480</v>
      </c>
      <c r="J1854" t="s">
        <v>2040</v>
      </c>
    </row>
    <row r="1855" spans="6:10" x14ac:dyDescent="0.25">
      <c r="F1855" t="s">
        <v>261</v>
      </c>
      <c r="G1855" t="s">
        <v>261</v>
      </c>
      <c r="H1855" t="s">
        <v>439</v>
      </c>
      <c r="I1855" t="s">
        <v>480</v>
      </c>
      <c r="J1855" t="s">
        <v>2041</v>
      </c>
    </row>
    <row r="1856" spans="6:10" x14ac:dyDescent="0.25">
      <c r="F1856" t="s">
        <v>261</v>
      </c>
      <c r="G1856" t="s">
        <v>261</v>
      </c>
      <c r="H1856" t="s">
        <v>440</v>
      </c>
      <c r="I1856" t="s">
        <v>440</v>
      </c>
      <c r="J1856" t="s">
        <v>440</v>
      </c>
    </row>
    <row r="1857" spans="6:10" x14ac:dyDescent="0.25">
      <c r="F1857" t="s">
        <v>261</v>
      </c>
      <c r="G1857" t="s">
        <v>261</v>
      </c>
      <c r="H1857" t="s">
        <v>440</v>
      </c>
      <c r="I1857" t="s">
        <v>440</v>
      </c>
      <c r="J1857" t="s">
        <v>2042</v>
      </c>
    </row>
    <row r="1858" spans="6:10" x14ac:dyDescent="0.25">
      <c r="F1858" t="s">
        <v>261</v>
      </c>
      <c r="G1858" t="s">
        <v>261</v>
      </c>
      <c r="H1858" t="s">
        <v>440</v>
      </c>
      <c r="I1858" t="s">
        <v>440</v>
      </c>
      <c r="J1858" t="s">
        <v>2043</v>
      </c>
    </row>
    <row r="1859" spans="6:10" x14ac:dyDescent="0.25">
      <c r="F1859" t="s">
        <v>261</v>
      </c>
      <c r="G1859" t="s">
        <v>261</v>
      </c>
      <c r="H1859" t="s">
        <v>440</v>
      </c>
      <c r="I1859" t="s">
        <v>440</v>
      </c>
      <c r="J1859" t="s">
        <v>2044</v>
      </c>
    </row>
    <row r="1860" spans="6:10" x14ac:dyDescent="0.25">
      <c r="F1860" t="s">
        <v>262</v>
      </c>
      <c r="G1860" t="s">
        <v>262</v>
      </c>
      <c r="H1860" t="s">
        <v>441</v>
      </c>
      <c r="I1860" t="s">
        <v>481</v>
      </c>
      <c r="J1860" t="s">
        <v>2045</v>
      </c>
    </row>
    <row r="1861" spans="6:10" x14ac:dyDescent="0.25">
      <c r="F1861" t="s">
        <v>262</v>
      </c>
      <c r="G1861" t="s">
        <v>262</v>
      </c>
      <c r="H1861" t="s">
        <v>441</v>
      </c>
      <c r="I1861" t="s">
        <v>481</v>
      </c>
      <c r="J1861" t="s">
        <v>2046</v>
      </c>
    </row>
    <row r="1862" spans="6:10" x14ac:dyDescent="0.25">
      <c r="F1862" t="s">
        <v>262</v>
      </c>
      <c r="G1862" t="s">
        <v>262</v>
      </c>
      <c r="H1862" t="s">
        <v>441</v>
      </c>
      <c r="I1862" t="s">
        <v>481</v>
      </c>
      <c r="J1862" t="s">
        <v>2047</v>
      </c>
    </row>
    <row r="1863" spans="6:10" x14ac:dyDescent="0.25">
      <c r="F1863" t="s">
        <v>262</v>
      </c>
      <c r="G1863" t="s">
        <v>262</v>
      </c>
      <c r="H1863" t="s">
        <v>441</v>
      </c>
      <c r="I1863" t="s">
        <v>481</v>
      </c>
      <c r="J1863" t="s">
        <v>2048</v>
      </c>
    </row>
    <row r="1864" spans="6:10" x14ac:dyDescent="0.25">
      <c r="F1864" t="s">
        <v>262</v>
      </c>
      <c r="G1864" t="s">
        <v>262</v>
      </c>
      <c r="H1864" t="s">
        <v>441</v>
      </c>
      <c r="I1864" t="s">
        <v>481</v>
      </c>
      <c r="J1864" t="s">
        <v>2049</v>
      </c>
    </row>
    <row r="1865" spans="6:10" x14ac:dyDescent="0.25">
      <c r="F1865" t="s">
        <v>262</v>
      </c>
      <c r="G1865" t="s">
        <v>262</v>
      </c>
      <c r="H1865" t="s">
        <v>441</v>
      </c>
      <c r="I1865" t="s">
        <v>481</v>
      </c>
      <c r="J1865" t="s">
        <v>2050</v>
      </c>
    </row>
    <row r="1866" spans="6:10" x14ac:dyDescent="0.25">
      <c r="F1866" t="s">
        <v>262</v>
      </c>
      <c r="G1866" t="s">
        <v>262</v>
      </c>
      <c r="H1866" t="s">
        <v>441</v>
      </c>
      <c r="I1866" t="s">
        <v>481</v>
      </c>
      <c r="J1866" t="s">
        <v>2051</v>
      </c>
    </row>
    <row r="1867" spans="6:10" x14ac:dyDescent="0.25">
      <c r="F1867" t="s">
        <v>262</v>
      </c>
      <c r="G1867" t="s">
        <v>262</v>
      </c>
      <c r="H1867" t="s">
        <v>442</v>
      </c>
      <c r="I1867" t="s">
        <v>442</v>
      </c>
      <c r="J1867" t="s">
        <v>2052</v>
      </c>
    </row>
    <row r="1868" spans="6:10" x14ac:dyDescent="0.25">
      <c r="F1868" t="s">
        <v>262</v>
      </c>
      <c r="G1868" t="s">
        <v>262</v>
      </c>
      <c r="H1868" t="s">
        <v>442</v>
      </c>
      <c r="I1868" t="s">
        <v>442</v>
      </c>
      <c r="J1868" t="s">
        <v>2053</v>
      </c>
    </row>
    <row r="1869" spans="6:10" x14ac:dyDescent="0.25">
      <c r="F1869" t="s">
        <v>262</v>
      </c>
      <c r="G1869" t="s">
        <v>262</v>
      </c>
      <c r="H1869" t="s">
        <v>442</v>
      </c>
      <c r="I1869" t="s">
        <v>442</v>
      </c>
      <c r="J1869" t="s">
        <v>2054</v>
      </c>
    </row>
    <row r="1870" spans="6:10" x14ac:dyDescent="0.25">
      <c r="F1870" t="s">
        <v>262</v>
      </c>
      <c r="G1870" t="s">
        <v>262</v>
      </c>
      <c r="H1870" t="s">
        <v>442</v>
      </c>
      <c r="I1870" t="s">
        <v>442</v>
      </c>
      <c r="J1870" t="s">
        <v>2055</v>
      </c>
    </row>
    <row r="1871" spans="6:10" x14ac:dyDescent="0.25">
      <c r="F1871" t="s">
        <v>262</v>
      </c>
      <c r="G1871" t="s">
        <v>262</v>
      </c>
      <c r="H1871" t="s">
        <v>443</v>
      </c>
      <c r="I1871" t="s">
        <v>482</v>
      </c>
      <c r="J1871" t="s">
        <v>443</v>
      </c>
    </row>
    <row r="1872" spans="6:10" x14ac:dyDescent="0.25">
      <c r="F1872" t="s">
        <v>262</v>
      </c>
      <c r="G1872" t="s">
        <v>262</v>
      </c>
      <c r="H1872" t="s">
        <v>443</v>
      </c>
      <c r="I1872" t="s">
        <v>482</v>
      </c>
      <c r="J1872" t="s">
        <v>2056</v>
      </c>
    </row>
    <row r="1873" spans="6:10" x14ac:dyDescent="0.25">
      <c r="F1873" t="s">
        <v>262</v>
      </c>
      <c r="G1873" t="s">
        <v>262</v>
      </c>
      <c r="H1873" t="s">
        <v>443</v>
      </c>
      <c r="I1873" t="s">
        <v>482</v>
      </c>
      <c r="J1873" t="s">
        <v>2057</v>
      </c>
    </row>
    <row r="1874" spans="6:10" x14ac:dyDescent="0.25">
      <c r="F1874" t="s">
        <v>262</v>
      </c>
      <c r="G1874" t="s">
        <v>262</v>
      </c>
      <c r="H1874" t="s">
        <v>443</v>
      </c>
      <c r="I1874" t="s">
        <v>482</v>
      </c>
      <c r="J1874" t="s">
        <v>2058</v>
      </c>
    </row>
    <row r="1875" spans="6:10" x14ac:dyDescent="0.25">
      <c r="F1875" t="s">
        <v>262</v>
      </c>
      <c r="G1875" t="s">
        <v>262</v>
      </c>
      <c r="H1875" t="s">
        <v>443</v>
      </c>
      <c r="I1875" t="s">
        <v>482</v>
      </c>
      <c r="J1875" t="s">
        <v>2059</v>
      </c>
    </row>
    <row r="1876" spans="6:10" x14ac:dyDescent="0.25">
      <c r="F1876" t="s">
        <v>262</v>
      </c>
      <c r="G1876" t="s">
        <v>262</v>
      </c>
      <c r="H1876" t="s">
        <v>444</v>
      </c>
      <c r="I1876" t="s">
        <v>444</v>
      </c>
      <c r="J1876" t="s">
        <v>444</v>
      </c>
    </row>
  </sheetData>
  <sheetProtection algorithmName="SHA-512" hashValue="g7dfE/EEkd5IH0kOnwr1/+M+kM/D6XEkvC/X7noiECitNsyJgldvrIHF6lUYzBzw/Gu8OjfiOjPA/f+T//BOqQ==" saltValue="fVnET6EKK32b+TeNAVXrfA==" spinCount="100000" sheet="1" objects="1" scenarios="1"/>
  <autoFilter ref="F1:J1876" xr:uid="{00000000-0009-0000-0000-000005000000}"/>
  <dataValidations disablePrompts="1" count="1">
    <dataValidation type="list" allowBlank="1" showInputMessage="1" showErrorMessage="1" sqref="L58" xr:uid="{34CD8B50-542A-4228-ABDA-CF72C7D3A45F}">
      <formula1>INDIRECT(VLOOKUP($A$11,$B$2:$C$198,2,FALSE))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311</vt:i4>
      </vt:variant>
    </vt:vector>
  </HeadingPairs>
  <TitlesOfParts>
    <vt:vector size="317" baseType="lpstr">
      <vt:lpstr>Anexo C</vt:lpstr>
      <vt:lpstr>FECHAS</vt:lpstr>
      <vt:lpstr>Listas</vt:lpstr>
      <vt:lpstr>BD numeración</vt:lpstr>
      <vt:lpstr>ACAD</vt:lpstr>
      <vt:lpstr>UBICGEO</vt:lpstr>
      <vt:lpstr>ABANCAY</vt:lpstr>
      <vt:lpstr>ACOBAMBA</vt:lpstr>
      <vt:lpstr>ACOMAYO</vt:lpstr>
      <vt:lpstr>Afines</vt:lpstr>
      <vt:lpstr>AIJA</vt:lpstr>
      <vt:lpstr>ALTOAMAZONAS</vt:lpstr>
      <vt:lpstr>AMAZONAS</vt:lpstr>
      <vt:lpstr>AMBO</vt:lpstr>
      <vt:lpstr>ANCASH</vt:lpstr>
      <vt:lpstr>ANDAHUAYLAS</vt:lpstr>
      <vt:lpstr>ANGARAES</vt:lpstr>
      <vt:lpstr>ANTA</vt:lpstr>
      <vt:lpstr>ANTABAMBA</vt:lpstr>
      <vt:lpstr>ANTONIORAYMONDI</vt:lpstr>
      <vt:lpstr>APURIMAC</vt:lpstr>
      <vt:lpstr>'Anexo C'!Área_de_impresión</vt:lpstr>
      <vt:lpstr>AREQUIPA</vt:lpstr>
      <vt:lpstr>AREQUIPAP</vt:lpstr>
      <vt:lpstr>ASCOPE</vt:lpstr>
      <vt:lpstr>ASUNCION</vt:lpstr>
      <vt:lpstr>ATALAYA</vt:lpstr>
      <vt:lpstr>AYABACA</vt:lpstr>
      <vt:lpstr>AYACUCHO</vt:lpstr>
      <vt:lpstr>AYMARAES</vt:lpstr>
      <vt:lpstr>AZANGARO</vt:lpstr>
      <vt:lpstr>BAGUA</vt:lpstr>
      <vt:lpstr>BARRANCA</vt:lpstr>
      <vt:lpstr>BELLAVISTA</vt:lpstr>
      <vt:lpstr>BOLIVAR</vt:lpstr>
      <vt:lpstr>BOLOGNESI</vt:lpstr>
      <vt:lpstr>BONGARA</vt:lpstr>
      <vt:lpstr>CAJABAMBA</vt:lpstr>
      <vt:lpstr>CAJAMARCA</vt:lpstr>
      <vt:lpstr>CAJAMARCAP</vt:lpstr>
      <vt:lpstr>CAJATAMBO</vt:lpstr>
      <vt:lpstr>CALCA</vt:lpstr>
      <vt:lpstr>CALLAO</vt:lpstr>
      <vt:lpstr>CAMANA</vt:lpstr>
      <vt:lpstr>CANAS</vt:lpstr>
      <vt:lpstr>CANCHIS</vt:lpstr>
      <vt:lpstr>CANDARAVE</vt:lpstr>
      <vt:lpstr>CANGALLO</vt:lpstr>
      <vt:lpstr>CANTA</vt:lpstr>
      <vt:lpstr>CAÑETE</vt:lpstr>
      <vt:lpstr>CARABAYA</vt:lpstr>
      <vt:lpstr>CARAVELI</vt:lpstr>
      <vt:lpstr>CARHUAZ</vt:lpstr>
      <vt:lpstr>CARLOSFERMINFITZCARRALD</vt:lpstr>
      <vt:lpstr>CASMA</vt:lpstr>
      <vt:lpstr>CASTILLA</vt:lpstr>
      <vt:lpstr>CASTROVIRREYNA</vt:lpstr>
      <vt:lpstr>CAYLLOMA</vt:lpstr>
      <vt:lpstr>CELENDIN</vt:lpstr>
      <vt:lpstr>CHACHAPOYAS</vt:lpstr>
      <vt:lpstr>CHANCHAMAYO</vt:lpstr>
      <vt:lpstr>CHEPEN</vt:lpstr>
      <vt:lpstr>CHICLAYO</vt:lpstr>
      <vt:lpstr>CHINCHA</vt:lpstr>
      <vt:lpstr>CHINCHEROS</vt:lpstr>
      <vt:lpstr>CHOTA</vt:lpstr>
      <vt:lpstr>CHUCUITO</vt:lpstr>
      <vt:lpstr>CHUMBIVILCAS</vt:lpstr>
      <vt:lpstr>CHUPACA</vt:lpstr>
      <vt:lpstr>CHURCAMPA</vt:lpstr>
      <vt:lpstr>cien</vt:lpstr>
      <vt:lpstr>cientocatorce</vt:lpstr>
      <vt:lpstr>cientocincuenta</vt:lpstr>
      <vt:lpstr>cientocuarenta</vt:lpstr>
      <vt:lpstr>cientocuarentaycinco</vt:lpstr>
      <vt:lpstr>cientocuarentaycuatro</vt:lpstr>
      <vt:lpstr>cientocuarentaydos</vt:lpstr>
      <vt:lpstr>cientocuarentaynueve</vt:lpstr>
      <vt:lpstr>cientocuarentayocho</vt:lpstr>
      <vt:lpstr>cientocuarentayseis</vt:lpstr>
      <vt:lpstr>cientocuarentaysiete</vt:lpstr>
      <vt:lpstr>cientocuarentaytres</vt:lpstr>
      <vt:lpstr>cientocuarentayuno</vt:lpstr>
      <vt:lpstr>cientocuatro</vt:lpstr>
      <vt:lpstr>cientodiecieis</vt:lpstr>
      <vt:lpstr>cientodiecinueve</vt:lpstr>
      <vt:lpstr>cientodieciocho</vt:lpstr>
      <vt:lpstr>cientodiecisiete</vt:lpstr>
      <vt:lpstr>cientodiez</vt:lpstr>
      <vt:lpstr>cientodoce</vt:lpstr>
      <vt:lpstr>cientodos</vt:lpstr>
      <vt:lpstr>cientonueve</vt:lpstr>
      <vt:lpstr>cientoocho</vt:lpstr>
      <vt:lpstr>cientoonce</vt:lpstr>
      <vt:lpstr>cientoquince</vt:lpstr>
      <vt:lpstr>cientosiete</vt:lpstr>
      <vt:lpstr>cientotrece</vt:lpstr>
      <vt:lpstr>cientotreinta</vt:lpstr>
      <vt:lpstr>cientotreintaycinco</vt:lpstr>
      <vt:lpstr>cientotreintaycuatro</vt:lpstr>
      <vt:lpstr>cientotreintaydos</vt:lpstr>
      <vt:lpstr>cientotreintaynueve</vt:lpstr>
      <vt:lpstr>cientotreintayocho</vt:lpstr>
      <vt:lpstr>cientotreintayseis</vt:lpstr>
      <vt:lpstr>cientotreintaysiete</vt:lpstr>
      <vt:lpstr>cientotreintaytres</vt:lpstr>
      <vt:lpstr>cientotreintayuno</vt:lpstr>
      <vt:lpstr>cientotres</vt:lpstr>
      <vt:lpstr>cientouno</vt:lpstr>
      <vt:lpstr>cientoveinte</vt:lpstr>
      <vt:lpstr>cientoveinticinco</vt:lpstr>
      <vt:lpstr>cientoveinticuatro</vt:lpstr>
      <vt:lpstr>cientoveintidos</vt:lpstr>
      <vt:lpstr>cientoveintinueve</vt:lpstr>
      <vt:lpstr>cientoveintiocho</vt:lpstr>
      <vt:lpstr>cientoveintitres</vt:lpstr>
      <vt:lpstr>cientoveintiuno</vt:lpstr>
      <vt:lpstr>CONCEPCION</vt:lpstr>
      <vt:lpstr>CONDESUYOS</vt:lpstr>
      <vt:lpstr>CONDORCANQUI</vt:lpstr>
      <vt:lpstr>CONTRALMIRANTEVILLAR</vt:lpstr>
      <vt:lpstr>CONTUMAZA</vt:lpstr>
      <vt:lpstr>CORONELPORTILLO</vt:lpstr>
      <vt:lpstr>CORONGO</vt:lpstr>
      <vt:lpstr>COTABAMBAS</vt:lpstr>
      <vt:lpstr>CUSCO</vt:lpstr>
      <vt:lpstr>CUSCOP</vt:lpstr>
      <vt:lpstr>CUTERVO</vt:lpstr>
      <vt:lpstr>DANIELALCIDESCARRION</vt:lpstr>
      <vt:lpstr>DATEMDELMARAÑON</vt:lpstr>
      <vt:lpstr>DOSDEMAYO</vt:lpstr>
      <vt:lpstr>ELCOLLAO</vt:lpstr>
      <vt:lpstr>ELDORADO</vt:lpstr>
      <vt:lpstr>ESPINAR</vt:lpstr>
      <vt:lpstr>FERREÑAFE</vt:lpstr>
      <vt:lpstr>GENERALSANCHEZCERRO</vt:lpstr>
      <vt:lpstr>GRANCHIMU</vt:lpstr>
      <vt:lpstr>GRAU</vt:lpstr>
      <vt:lpstr>HUACAYBAMBA</vt:lpstr>
      <vt:lpstr>HUALGAYOC</vt:lpstr>
      <vt:lpstr>HUALLAGA</vt:lpstr>
      <vt:lpstr>HUAMALIES</vt:lpstr>
      <vt:lpstr>HUAMANGA</vt:lpstr>
      <vt:lpstr>HUANCABAMBA</vt:lpstr>
      <vt:lpstr>HUANCANE</vt:lpstr>
      <vt:lpstr>HUANCASANCOS</vt:lpstr>
      <vt:lpstr>HUANCAVELICA</vt:lpstr>
      <vt:lpstr>HUANCAVELICAP</vt:lpstr>
      <vt:lpstr>HUANCAYO</vt:lpstr>
      <vt:lpstr>HUANTA</vt:lpstr>
      <vt:lpstr>HUANUCO</vt:lpstr>
      <vt:lpstr>HUANUCOP</vt:lpstr>
      <vt:lpstr>HUARAL</vt:lpstr>
      <vt:lpstr>HUARAZ</vt:lpstr>
      <vt:lpstr>HUARI</vt:lpstr>
      <vt:lpstr>HUARMEY</vt:lpstr>
      <vt:lpstr>HUAROCHIRI</vt:lpstr>
      <vt:lpstr>HUAURA</vt:lpstr>
      <vt:lpstr>HUAYLAS</vt:lpstr>
      <vt:lpstr>HUAYTARA</vt:lpstr>
      <vt:lpstr>ICA</vt:lpstr>
      <vt:lpstr>ICAP</vt:lpstr>
      <vt:lpstr>ILO</vt:lpstr>
      <vt:lpstr>ISLAY</vt:lpstr>
      <vt:lpstr>JAEN</vt:lpstr>
      <vt:lpstr>JAUJA</vt:lpstr>
      <vt:lpstr>JORGEBASADRE</vt:lpstr>
      <vt:lpstr>JULCAN</vt:lpstr>
      <vt:lpstr>JUNIN</vt:lpstr>
      <vt:lpstr>JUNINP</vt:lpstr>
      <vt:lpstr>LACONVENCION</vt:lpstr>
      <vt:lpstr>LALIBERTAD</vt:lpstr>
      <vt:lpstr>LAMAR</vt:lpstr>
      <vt:lpstr>LAMAS</vt:lpstr>
      <vt:lpstr>LAMBAYEQUE</vt:lpstr>
      <vt:lpstr>LAMBAYEQUEP</vt:lpstr>
      <vt:lpstr>LAMPA</vt:lpstr>
      <vt:lpstr>LAUNIÒN</vt:lpstr>
      <vt:lpstr>LAURICOCHA</vt:lpstr>
      <vt:lpstr>LEONCIOPRADO</vt:lpstr>
      <vt:lpstr>LIMA</vt:lpstr>
      <vt:lpstr>LIMAP</vt:lpstr>
      <vt:lpstr>LORETO</vt:lpstr>
      <vt:lpstr>LORETOP</vt:lpstr>
      <vt:lpstr>LUCANAS</vt:lpstr>
      <vt:lpstr>LUYA</vt:lpstr>
      <vt:lpstr>MADREDEDIOS</vt:lpstr>
      <vt:lpstr>MANU</vt:lpstr>
      <vt:lpstr>MARAÑON</vt:lpstr>
      <vt:lpstr>MARISCALCACERES</vt:lpstr>
      <vt:lpstr>MARISCALLUZURIAGA</vt:lpstr>
      <vt:lpstr>MARISCALNIETO</vt:lpstr>
      <vt:lpstr>MARISCALRAMONCASTILLA</vt:lpstr>
      <vt:lpstr>MAYNAS</vt:lpstr>
      <vt:lpstr>MELGAR</vt:lpstr>
      <vt:lpstr>MOHO</vt:lpstr>
      <vt:lpstr>MOQUEGUA</vt:lpstr>
      <vt:lpstr>MORROPON</vt:lpstr>
      <vt:lpstr>MOYOBAMBA</vt:lpstr>
      <vt:lpstr>NASCA</vt:lpstr>
      <vt:lpstr>NIVELACAD</vt:lpstr>
      <vt:lpstr>NO</vt:lpstr>
      <vt:lpstr>noventa</vt:lpstr>
      <vt:lpstr>noventaycinco</vt:lpstr>
      <vt:lpstr>noventaycuatro</vt:lpstr>
      <vt:lpstr>noventaydos</vt:lpstr>
      <vt:lpstr>noventaynueve</vt:lpstr>
      <vt:lpstr>noventayocho</vt:lpstr>
      <vt:lpstr>noventayseis</vt:lpstr>
      <vt:lpstr>noventaysiete</vt:lpstr>
      <vt:lpstr>noventaytres</vt:lpstr>
      <vt:lpstr>noventayuno</vt:lpstr>
      <vt:lpstr>ochentaycinco</vt:lpstr>
      <vt:lpstr>ochentaycuatro</vt:lpstr>
      <vt:lpstr>ochentaydos</vt:lpstr>
      <vt:lpstr>ochentaynueve</vt:lpstr>
      <vt:lpstr>ochentayocho</vt:lpstr>
      <vt:lpstr>ochentayseis</vt:lpstr>
      <vt:lpstr>ochentaysiete</vt:lpstr>
      <vt:lpstr>ochentaytres</vt:lpstr>
      <vt:lpstr>ochentayuno</vt:lpstr>
      <vt:lpstr>OCROS</vt:lpstr>
      <vt:lpstr>OTUZCO</vt:lpstr>
      <vt:lpstr>OXAPAMPA</vt:lpstr>
      <vt:lpstr>OYON</vt:lpstr>
      <vt:lpstr>PACASMAYO</vt:lpstr>
      <vt:lpstr>PACHITEA</vt:lpstr>
      <vt:lpstr>PADREABAD</vt:lpstr>
      <vt:lpstr>PAITA</vt:lpstr>
      <vt:lpstr>PALLASCA</vt:lpstr>
      <vt:lpstr>PALPA</vt:lpstr>
      <vt:lpstr>PARINACOCHAS</vt:lpstr>
      <vt:lpstr>PARURO</vt:lpstr>
      <vt:lpstr>PASCO</vt:lpstr>
      <vt:lpstr>PASCOP</vt:lpstr>
      <vt:lpstr>PATAZ</vt:lpstr>
      <vt:lpstr>PÀUCARDELSARASARA</vt:lpstr>
      <vt:lpstr>PAUCARTAMBO</vt:lpstr>
      <vt:lpstr>PICOTA</vt:lpstr>
      <vt:lpstr>PISCO</vt:lpstr>
      <vt:lpstr>PIURA</vt:lpstr>
      <vt:lpstr>PIURAP</vt:lpstr>
      <vt:lpstr>POMABAMBA</vt:lpstr>
      <vt:lpstr>PROV.CONST.DELCALLAO</vt:lpstr>
      <vt:lpstr>PUERTOINCA</vt:lpstr>
      <vt:lpstr>PUNO</vt:lpstr>
      <vt:lpstr>PUNOP</vt:lpstr>
      <vt:lpstr>PURUS</vt:lpstr>
      <vt:lpstr>PUTUMAYO</vt:lpstr>
      <vt:lpstr>QUISPICANCHI</vt:lpstr>
      <vt:lpstr>RECUAY</vt:lpstr>
      <vt:lpstr>REQUENA</vt:lpstr>
      <vt:lpstr>RIOJA</vt:lpstr>
      <vt:lpstr>RODRIGUEZDEMENDOZA</vt:lpstr>
      <vt:lpstr>SANANTONIODEPUTINA</vt:lpstr>
      <vt:lpstr>SANCHEZCARRION</vt:lpstr>
      <vt:lpstr>SANDIA</vt:lpstr>
      <vt:lpstr>SANIGNACIO</vt:lpstr>
      <vt:lpstr>SANMARCOS</vt:lpstr>
      <vt:lpstr>SANMARTIN</vt:lpstr>
      <vt:lpstr>SANMARTINP</vt:lpstr>
      <vt:lpstr>SANMIGUEL</vt:lpstr>
      <vt:lpstr>SANPABLO</vt:lpstr>
      <vt:lpstr>SANROMAN</vt:lpstr>
      <vt:lpstr>SANTA</vt:lpstr>
      <vt:lpstr>SANTACRUZ</vt:lpstr>
      <vt:lpstr>SANTIAGODECHUCO</vt:lpstr>
      <vt:lpstr>SATIPO</vt:lpstr>
      <vt:lpstr>SECHURA</vt:lpstr>
      <vt:lpstr>Secundaria</vt:lpstr>
      <vt:lpstr>Seleccionar</vt:lpstr>
      <vt:lpstr>Seleccione…</vt:lpstr>
      <vt:lpstr>Seleccione…COND</vt:lpstr>
      <vt:lpstr>Seleccione…NACAD</vt:lpstr>
      <vt:lpstr>SeleccioneD</vt:lpstr>
      <vt:lpstr>SeleccioneDis</vt:lpstr>
      <vt:lpstr>SeleccioneNA</vt:lpstr>
      <vt:lpstr>sesentaynueve</vt:lpstr>
      <vt:lpstr>setenta</vt:lpstr>
      <vt:lpstr>setentaydos</vt:lpstr>
      <vt:lpstr>setentayuno</vt:lpstr>
      <vt:lpstr>SÍ</vt:lpstr>
      <vt:lpstr>SIHUAS</vt:lpstr>
      <vt:lpstr>SUCRE</vt:lpstr>
      <vt:lpstr>SULLANA</vt:lpstr>
      <vt:lpstr>TACNA</vt:lpstr>
      <vt:lpstr>TACNAP</vt:lpstr>
      <vt:lpstr>TAHUAMANU</vt:lpstr>
      <vt:lpstr>TALARA</vt:lpstr>
      <vt:lpstr>TAMBOPATA</vt:lpstr>
      <vt:lpstr>TARATA</vt:lpstr>
      <vt:lpstr>TARMA</vt:lpstr>
      <vt:lpstr>TAYACAJA</vt:lpstr>
      <vt:lpstr>tecnico1</vt:lpstr>
      <vt:lpstr>tecnico2</vt:lpstr>
      <vt:lpstr>'Anexo C'!Títulos_a_imprimir</vt:lpstr>
      <vt:lpstr>TOCACHE</vt:lpstr>
      <vt:lpstr>TRUJILLO</vt:lpstr>
      <vt:lpstr>TUMBES</vt:lpstr>
      <vt:lpstr>TUMBESP</vt:lpstr>
      <vt:lpstr>UCAYALI</vt:lpstr>
      <vt:lpstr>UCAYALIP</vt:lpstr>
      <vt:lpstr>Universitario</vt:lpstr>
      <vt:lpstr>uno</vt:lpstr>
      <vt:lpstr>unoCOND</vt:lpstr>
      <vt:lpstr>unoNACAD</vt:lpstr>
      <vt:lpstr>URUBAMBA</vt:lpstr>
      <vt:lpstr>UTCUBAMBA</vt:lpstr>
      <vt:lpstr>VICTORFAJARDO</vt:lpstr>
      <vt:lpstr>VILCASHUAMAN</vt:lpstr>
      <vt:lpstr>VIRU</vt:lpstr>
      <vt:lpstr>YAROWILCA</vt:lpstr>
      <vt:lpstr>YAULI</vt:lpstr>
      <vt:lpstr>YAUYOS</vt:lpstr>
      <vt:lpstr>YUNGAY</vt:lpstr>
      <vt:lpstr>YUNGUYO</vt:lpstr>
      <vt:lpstr>ZARUMILLA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Michael Beraún Chamorro</dc:creator>
  <cp:lastModifiedBy>CHRISTIAN BERAÚN</cp:lastModifiedBy>
  <cp:lastPrinted>2020-06-05T17:56:00Z</cp:lastPrinted>
  <dcterms:created xsi:type="dcterms:W3CDTF">2017-09-15T22:04:14Z</dcterms:created>
  <dcterms:modified xsi:type="dcterms:W3CDTF">2021-09-29T21:38:58Z</dcterms:modified>
</cp:coreProperties>
</file>